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>
    <definedName name="_xlnm.Print_Titles" localSheetId="0">'2023'!$1:$1</definedName>
    <definedName name="_xlnm._FilterDatabase" localSheetId="0" hidden="1">'2023'!$A$1:$H$98</definedName>
    <definedName name="Excel_BuiltIn_Print_Area" localSheetId="0">'2023'!$C$3</definedName>
    <definedName name="Excel_BuiltIn_Print_Titles" localSheetId="0">'2023'!$1:$1</definedName>
    <definedName name="Excel_BuiltIn__FilterDatabase" localSheetId="0">'2023'!$A$1:$H$48</definedName>
  </definedNames>
  <calcPr fullCalcOnLoad="1"/>
</workbook>
</file>

<file path=xl/sharedStrings.xml><?xml version="1.0" encoding="utf-8"?>
<sst xmlns="http://schemas.openxmlformats.org/spreadsheetml/2006/main" count="394" uniqueCount="208">
  <si>
    <t>Ardt</t>
  </si>
  <si>
    <t>EPCI</t>
  </si>
  <si>
    <t>Collectivités</t>
  </si>
  <si>
    <t xml:space="preserve">Projet </t>
  </si>
  <si>
    <t>Coût des travaux
 H.T</t>
  </si>
  <si>
    <t>Montant de travaux subventionnable HT</t>
  </si>
  <si>
    <t>Taux
accordé</t>
  </si>
  <si>
    <t>Subvention 
accordée</t>
  </si>
  <si>
    <t>B</t>
  </si>
  <si>
    <t>CA BOCAGE DU BRESSUIRAIS</t>
  </si>
  <si>
    <t>ARGENTONNAY</t>
  </si>
  <si>
    <t>Réhabilitation des vestiaires et du club house de la salle de sports</t>
  </si>
  <si>
    <t>p</t>
  </si>
  <si>
    <t>CC PARTHENAY – GATINE</t>
  </si>
  <si>
    <t>ADILLY</t>
  </si>
  <si>
    <t>Installation de 4 réserves incendie</t>
  </si>
  <si>
    <t xml:space="preserve">N </t>
  </si>
  <si>
    <t>CA NIORTAIS</t>
  </si>
  <si>
    <t>AIFFRES</t>
  </si>
  <si>
    <t>Création d’un terrain multisports - type city stade</t>
  </si>
  <si>
    <t>CC MELLOIS EN POITOU</t>
  </si>
  <si>
    <t>AIGONDIGNE</t>
  </si>
  <si>
    <t>Démolition et restructuration du pont rue des Trois Bois</t>
  </si>
  <si>
    <t>P</t>
  </si>
  <si>
    <t>AMAILLOUX</t>
  </si>
  <si>
    <t>Rénovation énergétique de 3 logements sociaux communaux</t>
  </si>
  <si>
    <t>CC HAUT VAL DE SEVRE</t>
  </si>
  <si>
    <t>AUGÉ</t>
  </si>
  <si>
    <t>Extension du cimetière</t>
  </si>
  <si>
    <t>AVON</t>
  </si>
  <si>
    <t>Changements de panneaux rayonnants à la salle des fêtes et secrétariat</t>
  </si>
  <si>
    <t>BEAUVOIR-SUR-NIORT</t>
  </si>
  <si>
    <t>Réaménagement de la place de l’Hôtel de Ville et de ses abords (phase 1)</t>
  </si>
  <si>
    <t>979 295</t>
  </si>
  <si>
    <t>BOUGON</t>
  </si>
  <si>
    <t>Remplacement des lanternes de l’éclairage public par des LED</t>
  </si>
  <si>
    <t>BRÉTIGNOLLES</t>
  </si>
  <si>
    <t>Remise en état de l’étang communal et de ses abords en espace de loisirs</t>
  </si>
  <si>
    <t>BRIEUIL SUR CHIZÉ</t>
  </si>
  <si>
    <t>Sécurisation de 3 ponts</t>
  </si>
  <si>
    <t>CAUNAY</t>
  </si>
  <si>
    <t>Construction d’un préau à la salle des fêtes</t>
  </si>
  <si>
    <t>CC AIRVAUDAIS – VAL DU THOUET</t>
  </si>
  <si>
    <t xml:space="preserve">Réhabilitation de la piscine intercommunale d’Airvault
</t>
  </si>
  <si>
    <t>Construction d’un complexe omnisports couvert et d’espaces jeunes et vie de clubs à Brioux-sur-Boutonne</t>
  </si>
  <si>
    <t>CC VAL DE GATINE</t>
  </si>
  <si>
    <t>CC VAL DE GÂTINE</t>
  </si>
  <si>
    <t xml:space="preserve">Construction d’une maison de santé pluri-professionnelle à Coulonges-sur-l’Autize
</t>
  </si>
  <si>
    <t>CERIZAY</t>
  </si>
  <si>
    <t>Création d’un terrain synthétique de football au stade Jean Nivet et réhabilitation des vestiaires existants</t>
  </si>
  <si>
    <t>CHÂTILLON-SUR-THOUET</t>
  </si>
  <si>
    <t xml:space="preserve">Construction d’une salle multi-activités
</t>
  </si>
  <si>
    <t>CHENAY</t>
  </si>
  <si>
    <t>Remplacement du parc lumineux LEDS</t>
  </si>
  <si>
    <t>CHÉRIGNÉ</t>
  </si>
  <si>
    <t>Implantation d’une passerelle sur la rivière La Boutonne</t>
  </si>
  <si>
    <t>CHERVEUX</t>
  </si>
  <si>
    <t>Création de vestiaires au stade des Ecoles</t>
  </si>
  <si>
    <t>CHICHÉ</t>
  </si>
  <si>
    <t>Création et aménagement d’un espace multisports</t>
  </si>
  <si>
    <t>CHIZE</t>
  </si>
  <si>
    <t>Travaux du cimetière</t>
  </si>
  <si>
    <t>CIRIÈRES</t>
  </si>
  <si>
    <r>
      <rPr>
        <sz val="9"/>
        <rFont val="Marianne"/>
        <family val="3"/>
      </rPr>
      <t>Installation d’un 1</t>
    </r>
    <r>
      <rPr>
        <vertAlign val="superscript"/>
        <sz val="9"/>
        <rFont val="Marianne"/>
        <family val="3"/>
      </rPr>
      <t>er</t>
    </r>
    <r>
      <rPr>
        <sz val="9"/>
        <rFont val="Marianne"/>
        <family val="3"/>
      </rPr>
      <t xml:space="preserve"> équipement de défense incendie</t>
    </r>
  </si>
  <si>
    <t>CLESSÉ</t>
  </si>
  <si>
    <t>Rénovation énergétique de l’espace Carmin (mairie et salle des fêtes)</t>
  </si>
  <si>
    <t>CC PARTHENAY-GÂTINE</t>
  </si>
  <si>
    <t>Extension de l’école Germain Rallon de Thénezay</t>
  </si>
  <si>
    <t>COULON</t>
  </si>
  <si>
    <t>Reconstruction de locaux aux services techniques municipaux «Ateliers Albert Cheminet»</t>
  </si>
  <si>
    <t>COULONGES-SUR-L’AUTIZE</t>
  </si>
  <si>
    <t>Aménagement des rues de Fontenay et de Parthenay et du carrefour Belle Etoile/Espace Colonica (projet RD 745 – 1ère phase)</t>
  </si>
  <si>
    <t>COURLAY</t>
  </si>
  <si>
    <t>Réhabilitation du restaurant « Le Courlis » destiné à la location.</t>
  </si>
  <si>
    <t>ÉCHIRÉ</t>
  </si>
  <si>
    <t>Travaux d’extension de la maison de santé pluridisciplinaire</t>
  </si>
  <si>
    <t>ÉPANNES</t>
  </si>
  <si>
    <t>Réfection totale de la toiture de l’église Sainte Madeleine</t>
  </si>
  <si>
    <t>EXIREUIL</t>
  </si>
  <si>
    <t>Aire multisupports de Beausoleil</t>
  </si>
  <si>
    <t>FAYE-L’ABBESSE</t>
  </si>
  <si>
    <t>Aménagement de la rue de la Tannerie</t>
  </si>
  <si>
    <t>FAYE-SUR-ARDIN</t>
  </si>
  <si>
    <t>Réfection des toitures de l’église, de la mairie et de la salle de réunions</t>
  </si>
  <si>
    <t>FÉNERY</t>
  </si>
  <si>
    <t>Aménagement pour sécuriser la traversée du bourg</t>
  </si>
  <si>
    <t>FORS</t>
  </si>
  <si>
    <t>Réhabilitation du centre bourg - construction de cellules commerciales</t>
  </si>
  <si>
    <t>FRESSINES</t>
  </si>
  <si>
    <t>Création d’un sanitaire PMR extérieur de la salle des fêtes</t>
  </si>
  <si>
    <t>FRONTENAY-ROHAN-ROHAN</t>
  </si>
  <si>
    <t>Aménagement d’un plateau sportif</t>
  </si>
  <si>
    <t>GEAY</t>
  </si>
  <si>
    <t>Aménagement de sécurisation de la traversée du bourg</t>
  </si>
  <si>
    <t>GENNETON</t>
  </si>
  <si>
    <t>Aménagement du cimetière</t>
  </si>
  <si>
    <t>GERMOND-ROUVRE</t>
  </si>
  <si>
    <t>Création d’un espace multisports</t>
  </si>
  <si>
    <t>L’ABSIE</t>
  </si>
  <si>
    <t>Rénovation d’une chaufferie bois et extension d’un réseau de chaleur</t>
  </si>
  <si>
    <t>Installation de 5 citernes défense incendie (1ère phase)</t>
  </si>
  <si>
    <t>LA FORET-SUR-SEVRE</t>
  </si>
  <si>
    <t>Construction d’une boulangerie avec une petite salle de restauration</t>
  </si>
  <si>
    <t>LA MOTHE-SAINT-HÉRAY</t>
  </si>
  <si>
    <t>Réhabilitation du centre bourg : aménagement de 5 logements</t>
  </si>
  <si>
    <t>LARGEASSE</t>
  </si>
  <si>
    <t>Réhabilitation et extension d’un bâtiment communal destiné à la création d’une Maison d’Assistantes Maternelles</t>
  </si>
  <si>
    <t>LE BOURDET</t>
  </si>
  <si>
    <t>Construction d’un terrain multisports</t>
  </si>
  <si>
    <t>LE VERT</t>
  </si>
  <si>
    <t>Citerne à incendie</t>
  </si>
  <si>
    <t>LES FOSSES</t>
  </si>
  <si>
    <t>Rénovation de la salle des fêtes</t>
  </si>
  <si>
    <t>LEZAY</t>
  </si>
  <si>
    <t>Création d’un parcours de pumptrack, remplacement du gazon synthétique du city stade</t>
  </si>
  <si>
    <t>Restauration des toitures de l’église St Médard et de la sacristie</t>
  </si>
  <si>
    <t>CC THOUARSAIS</t>
  </si>
  <si>
    <t>LORETZ D’ARGENTON</t>
  </si>
  <si>
    <t>Aménagement sécuritaire rue Paul Cézanne à Bouillé-Loretz</t>
  </si>
  <si>
    <t>MARCILLE</t>
  </si>
  <si>
    <t>Réhabilitation du site de la Tonnelle</t>
  </si>
  <si>
    <t>MARIGNY</t>
  </si>
  <si>
    <t>Aménagement extérieur du parvis des halles</t>
  </si>
  <si>
    <t>MAULÉON</t>
  </si>
  <si>
    <t>Réhabilitation d’un bâtiment communal destiné à accueillir l’association «L’Outil en main»</t>
  </si>
  <si>
    <t>MONCOUTANT-SUR-SEVRE</t>
  </si>
  <si>
    <t>Création d’un terrain synthétique de football</t>
  </si>
  <si>
    <t>MONTRAVERS</t>
  </si>
  <si>
    <t>Travaux  pour l’aménagement d’un espace public</t>
  </si>
  <si>
    <t>NUEIL-LES-AUBIERS</t>
  </si>
  <si>
    <t>Aménagement d’une maison d’habitation en gîte d’étape - halte vélo</t>
  </si>
  <si>
    <t>PARTHENAY</t>
  </si>
  <si>
    <t>Aménagement de locaux administratifs dans le bâtiment "Ancien tribunal"</t>
  </si>
  <si>
    <t>PERIGNÉ</t>
  </si>
  <si>
    <t>Réfection de la toiture du bâtiment abritant les locaux d’artisans, du local broderie avec sécurisation de l’escalier d’accès et sécurisation du parking</t>
  </si>
  <si>
    <t>PIERREFITTE</t>
  </si>
  <si>
    <t>Travaux de sécurité routière en centre bourg</t>
  </si>
  <si>
    <t>PLAINE D’ARGENSON</t>
  </si>
  <si>
    <t>Travaux de rénovation énergétique de logements communaux</t>
  </si>
  <si>
    <t>PLIBOU</t>
  </si>
  <si>
    <t>Construction d’un bâtiment associatif</t>
  </si>
  <si>
    <t>PRAHECQ</t>
  </si>
  <si>
    <t>Changement des éclairages des salles de sports</t>
  </si>
  <si>
    <t>REFFANNES</t>
  </si>
  <si>
    <t>Extension et aménagement du cimetière</t>
  </si>
  <si>
    <t>ROM</t>
  </si>
  <si>
    <t>Travaux de réhabilitation d’un logement sis Grand’Rue</t>
  </si>
  <si>
    <t>SAINT-AUBIN-DU-PLAIN</t>
  </si>
  <si>
    <t>SAINT-CHRISTOPHE-SUR-ROC</t>
  </si>
  <si>
    <t>Aménagement du cœur de bourg</t>
  </si>
  <si>
    <t>SAINT-COUTANT</t>
  </si>
  <si>
    <t>Remplacement des huisseries et création de vitraux à l’église St Gilles</t>
  </si>
  <si>
    <t>SAINT-GÉNÉROUX</t>
  </si>
  <si>
    <t>Rénovation énergétique de la toiture de la mairie</t>
  </si>
  <si>
    <t>SAINT-JEAN-DE-THOUARS</t>
  </si>
  <si>
    <t>Aménagement du centre bourg et du chemin des Varannes</t>
  </si>
  <si>
    <t>SAINT-MAIXENT-L’ECOLE</t>
  </si>
  <si>
    <t>Travaux de rénovation énergétique des bâtiments communaux</t>
  </si>
  <si>
    <t>SAINT-MARTIN DU FOUILLOUX</t>
  </si>
  <si>
    <t>Création d’une aire de jeux pour enfants et d’une aire de jeux multisports</t>
  </si>
  <si>
    <t>SAINT-MARTIN-DE-BERNEGOUE</t>
  </si>
  <si>
    <t>Rénovation du hall et des sanitaires du foyer rural</t>
  </si>
  <si>
    <t>SAINT-MARTIN-DE-MÂCON</t>
  </si>
  <si>
    <t>Rénovation et sécurisation de l’église</t>
  </si>
  <si>
    <t>SAINT-PIERRE-DES-ÉCHAUBROGNES</t>
  </si>
  <si>
    <t>Aménagement d’une aire de jeux</t>
  </si>
  <si>
    <t>Réfection du pan nord de la toiture de l’église</t>
  </si>
  <si>
    <t>SAINT-SYMPHORIEN</t>
  </si>
  <si>
    <t>Réhabilitation de bâtiments communaux pour la création d’une boulangerie</t>
  </si>
  <si>
    <t>SAINTE-NEOMAYE</t>
  </si>
  <si>
    <t>Réfection d’une passerelle de randonnée</t>
  </si>
  <si>
    <t>SAINTE-OUENNE</t>
  </si>
  <si>
    <t>Création d’un columbarium, d’un jardin du souvenir et de cavurnes</t>
  </si>
  <si>
    <t>SAINTE-VERGE</t>
  </si>
  <si>
    <t>Aménagement du centre bourg et de la place de la Liberté avec un volet renaturation</t>
  </si>
  <si>
    <t>SANSAIS</t>
  </si>
  <si>
    <t>Construction d’une maison d’assistantes maternelles</t>
  </si>
  <si>
    <t>SAUZÉ-VAUSSAIS</t>
  </si>
  <si>
    <t>Requalification et revitalisation de la Grand-Rue</t>
  </si>
  <si>
    <t>SCIECQ</t>
  </si>
  <si>
    <t>Aménagement de la rue des Loges et de la route de St-Rémy</t>
  </si>
  <si>
    <t>SELIGNE</t>
  </si>
  <si>
    <t>Travaux d’isolation et accessibilité du locatif</t>
  </si>
  <si>
    <t>SEPVRET</t>
  </si>
  <si>
    <t>Installation d’un espace ludique et sportif pour la jeunesse local</t>
  </si>
  <si>
    <t>SIVU CENTRE INCENDIE ET DE SECOURS DE LA COURANCE</t>
  </si>
  <si>
    <t>Construction, agrandissement et réaménagement de la caserne</t>
  </si>
  <si>
    <t>SMAEP 4B</t>
  </si>
  <si>
    <t>Installation défense incendie sur 5 communes du syndicat</t>
  </si>
  <si>
    <t>SOUDAN</t>
  </si>
  <si>
    <t>Construction d’une chaudière à bois déchiqueté</t>
  </si>
  <si>
    <t>SYNDICAT MIXTE DE GESTION DU PLAN D’EAU DE CHERVEUX – SAINT-CHRISTOPHE</t>
  </si>
  <si>
    <t>Réaménagement des zones du plan d’eau : plage, barrage digue et rive sud</t>
  </si>
  <si>
    <t>THOUARS</t>
  </si>
  <si>
    <t>Réhabilitation espace des capucins – épicerie sociale</t>
  </si>
  <si>
    <t>VAL-EN-VIGNES</t>
  </si>
  <si>
    <t>Réfection du terrain de tennis et aménagement d’une aire de loisirs</t>
  </si>
  <si>
    <r>
      <rPr>
        <sz val="9"/>
        <rFont val="Marianne"/>
        <family val="3"/>
      </rPr>
      <t>Acquisition d’un 1</t>
    </r>
    <r>
      <rPr>
        <vertAlign val="superscript"/>
        <sz val="9"/>
        <rFont val="Marianne"/>
        <family val="3"/>
      </rPr>
      <t>er</t>
    </r>
    <r>
      <rPr>
        <sz val="9"/>
        <rFont val="Marianne"/>
        <family val="3"/>
      </rPr>
      <t xml:space="preserve"> matériel informatique pour l’école</t>
    </r>
  </si>
  <si>
    <t>VALDELAUME</t>
  </si>
  <si>
    <t>Aménagement du centre bourg : abords de la mairie</t>
  </si>
  <si>
    <t>VASLES</t>
  </si>
  <si>
    <t>Extension de la maison de santé</t>
  </si>
  <si>
    <t>VILLIERS-EN-PLAINE</t>
  </si>
  <si>
    <t>Changement du mode de chauffage de la salle des fêtes de Champbertrand</t>
  </si>
  <si>
    <t>VOUILLÉ</t>
  </si>
  <si>
    <t>Travaux d’aménagement du cimetière de la commune de Vouillé</t>
  </si>
  <si>
    <t>XAINTRAY</t>
  </si>
  <si>
    <t>Remplacement des lanternes de l’éclairage public du bourg en LED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</si>
</sst>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\ * #,##0.00&quot; € &quot;;\-* #,##0.00&quot; € &quot;;\ * \-#&quot; € &quot;;\ @\ "/>
    <numFmt numFmtId="166" formatCode="#,##0.00\ ;[RED]\-#,##0.00\ "/>
    <numFmt numFmtId="167" formatCode="0.00\ %"/>
    <numFmt numFmtId="168" formatCode="#,##0&quot; €&quot;"/>
    <numFmt numFmtId="169" formatCode="#,##0&quot; €&quot;;[RED]\-#,##0&quot; €&quot;"/>
    <numFmt numFmtId="170" formatCode="dd/mm/yyyy"/>
    <numFmt numFmtId="171" formatCode="#,##0\ [$€-40C];\-#,##0\ [$€-40C]"/>
    <numFmt numFmtId="172" formatCode="0&quot; €&quot;"/>
    <numFmt numFmtId="173" formatCode="0.00%"/>
    <numFmt numFmtId="174" formatCode="#,##0.00\ [$€-40C];[RED]\-#,##0.00\ [$€-40C]"/>
    <numFmt numFmtId="175" formatCode="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name val="Mang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20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Marianne"/>
      <family val="3"/>
    </font>
    <font>
      <b/>
      <sz val="8"/>
      <name val="Marianne"/>
      <family val="3"/>
    </font>
    <font>
      <sz val="8"/>
      <color indexed="8"/>
      <name val="Marianne"/>
      <family val="3"/>
    </font>
    <font>
      <b/>
      <sz val="8"/>
      <color indexed="8"/>
      <name val="Marianne"/>
      <family val="3"/>
    </font>
    <font>
      <sz val="9"/>
      <name val="Marianne"/>
      <family val="3"/>
    </font>
    <font>
      <vertAlign val="superscript"/>
      <sz val="9"/>
      <name val="Marianne"/>
      <family val="3"/>
    </font>
  </fonts>
  <fills count="3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3" borderId="0" applyNumberFormat="0" applyBorder="0" applyAlignment="0" applyProtection="0"/>
    <xf numFmtId="164" fontId="7" fillId="24" borderId="1" applyNumberFormat="0" applyAlignment="0" applyProtection="0"/>
    <xf numFmtId="164" fontId="8" fillId="0" borderId="2" applyNumberFormat="0" applyFill="0" applyAlignment="0" applyProtection="0"/>
    <xf numFmtId="164" fontId="0" fillId="25" borderId="3" applyNumberFormat="0" applyAlignment="0" applyProtection="0"/>
    <xf numFmtId="164" fontId="9" fillId="7" borderId="1" applyNumberFormat="0" applyAlignment="0" applyProtection="0"/>
    <xf numFmtId="164" fontId="10" fillId="26" borderId="0" applyNumberFormat="0" applyBorder="0" applyAlignment="0" applyProtection="0"/>
    <xf numFmtId="165" fontId="1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3" borderId="0" applyNumberFormat="0" applyBorder="0" applyAlignment="0" applyProtection="0"/>
    <xf numFmtId="164" fontId="18" fillId="25" borderId="0" applyNumberFormat="0" applyBorder="0" applyAlignment="0" applyProtection="0"/>
    <xf numFmtId="164" fontId="19" fillId="27" borderId="0" applyNumberFormat="0" applyBorder="0" applyAlignment="0" applyProtection="0"/>
    <xf numFmtId="164" fontId="20" fillId="0" borderId="0">
      <alignment/>
      <protection/>
    </xf>
    <xf numFmtId="164" fontId="0" fillId="0" borderId="0">
      <alignment/>
      <protection/>
    </xf>
    <xf numFmtId="164" fontId="21" fillId="25" borderId="1" applyNumberFormat="0" applyAlignment="0" applyProtection="0"/>
    <xf numFmtId="164" fontId="22" fillId="4" borderId="0" applyNumberFormat="0" applyBorder="0" applyAlignment="0" applyProtection="0"/>
    <xf numFmtId="164" fontId="23" fillId="24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5" applyNumberFormat="0" applyFill="0" applyAlignment="0" applyProtection="0"/>
    <xf numFmtId="164" fontId="27" fillId="0" borderId="6" applyNumberFormat="0" applyFill="0" applyAlignment="0" applyProtection="0"/>
    <xf numFmtId="164" fontId="28" fillId="0" borderId="7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8" applyNumberFormat="0" applyFill="0" applyAlignment="0" applyProtection="0"/>
    <xf numFmtId="164" fontId="30" fillId="28" borderId="9" applyNumberFormat="0" applyAlignment="0" applyProtection="0"/>
    <xf numFmtId="164" fontId="6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31" fillId="0" borderId="0" xfId="0" applyFont="1" applyFill="1" applyAlignment="1">
      <alignment horizontal="center" vertical="center" wrapText="1"/>
    </xf>
    <xf numFmtId="164" fontId="32" fillId="0" borderId="0" xfId="0" applyFont="1" applyFill="1" applyAlignment="1">
      <alignment horizontal="center" vertical="center" wrapText="1"/>
    </xf>
    <xf numFmtId="164" fontId="31" fillId="0" borderId="0" xfId="0" applyFont="1" applyFill="1" applyAlignment="1">
      <alignment vertical="center" wrapText="1"/>
    </xf>
    <xf numFmtId="166" fontId="31" fillId="0" borderId="0" xfId="0" applyNumberFormat="1" applyFont="1" applyFill="1" applyAlignment="1">
      <alignment horizontal="right" vertical="center" wrapText="1"/>
    </xf>
    <xf numFmtId="167" fontId="31" fillId="0" borderId="0" xfId="0" applyNumberFormat="1" applyFont="1" applyFill="1" applyAlignment="1">
      <alignment horizontal="right" vertical="center" wrapText="1"/>
    </xf>
    <xf numFmtId="168" fontId="32" fillId="0" borderId="0" xfId="0" applyNumberFormat="1" applyFont="1" applyFill="1" applyAlignment="1">
      <alignment horizontal="center" vertical="center" wrapText="1"/>
    </xf>
    <xf numFmtId="164" fontId="31" fillId="0" borderId="0" xfId="0" applyFont="1" applyFill="1" applyAlignment="1">
      <alignment/>
    </xf>
    <xf numFmtId="164" fontId="31" fillId="0" borderId="0" xfId="0" applyFont="1" applyAlignment="1">
      <alignment/>
    </xf>
    <xf numFmtId="164" fontId="32" fillId="29" borderId="10" xfId="0" applyFont="1" applyFill="1" applyBorder="1" applyAlignment="1">
      <alignment horizontal="center" vertical="center" wrapText="1"/>
    </xf>
    <xf numFmtId="169" fontId="32" fillId="29" borderId="10" xfId="0" applyNumberFormat="1" applyFont="1" applyFill="1" applyBorder="1" applyAlignment="1">
      <alignment horizontal="center" vertical="center" wrapText="1"/>
    </xf>
    <xf numFmtId="168" fontId="32" fillId="29" borderId="10" xfId="0" applyNumberFormat="1" applyFont="1" applyFill="1" applyBorder="1" applyAlignment="1">
      <alignment horizontal="center" vertical="center" wrapText="1"/>
    </xf>
    <xf numFmtId="170" fontId="31" fillId="0" borderId="10" xfId="0" applyNumberFormat="1" applyFont="1" applyFill="1" applyBorder="1" applyAlignment="1">
      <alignment horizontal="center" vertical="center" wrapText="1"/>
    </xf>
    <xf numFmtId="164" fontId="31" fillId="0" borderId="10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horizontal="left" vertical="center" wrapText="1"/>
    </xf>
    <xf numFmtId="169" fontId="31" fillId="0" borderId="11" xfId="0" applyNumberFormat="1" applyFont="1" applyFill="1" applyBorder="1" applyAlignment="1">
      <alignment horizontal="right" vertical="center" wrapText="1"/>
    </xf>
    <xf numFmtId="167" fontId="31" fillId="0" borderId="11" xfId="0" applyNumberFormat="1" applyFont="1" applyFill="1" applyBorder="1" applyAlignment="1">
      <alignment horizontal="right" vertical="center" wrapText="1"/>
    </xf>
    <xf numFmtId="169" fontId="32" fillId="0" borderId="11" xfId="0" applyNumberFormat="1" applyFont="1" applyFill="1" applyBorder="1" applyAlignment="1">
      <alignment horizontal="center" vertical="center" wrapText="1"/>
    </xf>
    <xf numFmtId="164" fontId="31" fillId="0" borderId="0" xfId="0" applyFont="1" applyFill="1" applyAlignment="1">
      <alignment horizontal="left" vertical="center" wrapText="1"/>
    </xf>
    <xf numFmtId="164" fontId="32" fillId="0" borderId="10" xfId="0" applyFont="1" applyFill="1" applyBorder="1" applyAlignment="1">
      <alignment horizontal="center" vertical="center" wrapText="1"/>
    </xf>
    <xf numFmtId="164" fontId="31" fillId="0" borderId="10" xfId="0" applyFont="1" applyFill="1" applyBorder="1" applyAlignment="1">
      <alignment horizontal="left" vertical="center" wrapText="1"/>
    </xf>
    <xf numFmtId="171" fontId="31" fillId="0" borderId="10" xfId="55" applyNumberFormat="1" applyFont="1" applyFill="1" applyBorder="1" applyAlignment="1" applyProtection="1">
      <alignment horizontal="right" vertical="center" wrapText="1"/>
      <protection/>
    </xf>
    <xf numFmtId="171" fontId="31" fillId="0" borderId="10" xfId="0" applyNumberFormat="1" applyFont="1" applyFill="1" applyBorder="1" applyAlignment="1">
      <alignment horizontal="right" vertical="center" wrapText="1"/>
    </xf>
    <xf numFmtId="167" fontId="33" fillId="0" borderId="12" xfId="0" applyNumberFormat="1" applyFont="1" applyFill="1" applyBorder="1" applyAlignment="1">
      <alignment horizontal="right" vertical="center" wrapText="1"/>
    </xf>
    <xf numFmtId="168" fontId="34" fillId="0" borderId="10" xfId="0" applyNumberFormat="1" applyFont="1" applyFill="1" applyBorder="1" applyAlignment="1">
      <alignment horizontal="center" vertical="center" wrapText="1"/>
    </xf>
    <xf numFmtId="164" fontId="32" fillId="0" borderId="10" xfId="65" applyFont="1" applyFill="1" applyBorder="1" applyAlignment="1">
      <alignment horizontal="center" vertical="center" wrapText="1"/>
      <protection/>
    </xf>
    <xf numFmtId="169" fontId="31" fillId="0" borderId="10" xfId="0" applyNumberFormat="1" applyFont="1" applyFill="1" applyBorder="1" applyAlignment="1">
      <alignment horizontal="right" vertical="center" wrapText="1"/>
    </xf>
    <xf numFmtId="167" fontId="31" fillId="0" borderId="10" xfId="0" applyNumberFormat="1" applyFont="1" applyFill="1" applyBorder="1" applyAlignment="1">
      <alignment horizontal="right" vertical="center" wrapText="1"/>
    </xf>
    <xf numFmtId="169" fontId="32" fillId="0" borderId="10" xfId="0" applyNumberFormat="1" applyFont="1" applyFill="1" applyBorder="1" applyAlignment="1">
      <alignment horizontal="center" vertical="center" wrapText="1"/>
    </xf>
    <xf numFmtId="171" fontId="31" fillId="0" borderId="11" xfId="0" applyNumberFormat="1" applyFont="1" applyFill="1" applyBorder="1" applyAlignment="1">
      <alignment horizontal="right" vertical="center" wrapText="1"/>
    </xf>
    <xf numFmtId="171" fontId="32" fillId="0" borderId="11" xfId="0" applyNumberFormat="1" applyFont="1" applyFill="1" applyBorder="1" applyAlignment="1">
      <alignment horizontal="center" vertical="center" wrapText="1"/>
    </xf>
    <xf numFmtId="164" fontId="32" fillId="0" borderId="11" xfId="0" applyNumberFormat="1" applyFont="1" applyFill="1" applyBorder="1" applyAlignment="1">
      <alignment horizontal="center" vertical="center" wrapText="1"/>
    </xf>
    <xf numFmtId="172" fontId="31" fillId="0" borderId="11" xfId="0" applyNumberFormat="1" applyFont="1" applyFill="1" applyBorder="1" applyAlignment="1">
      <alignment horizontal="left" vertical="center" wrapText="1"/>
    </xf>
    <xf numFmtId="173" fontId="33" fillId="0" borderId="11" xfId="0" applyNumberFormat="1" applyFont="1" applyFill="1" applyBorder="1" applyAlignment="1">
      <alignment horizontal="right" vertical="center" wrapText="1"/>
    </xf>
    <xf numFmtId="168" fontId="34" fillId="0" borderId="11" xfId="0" applyNumberFormat="1" applyFont="1" applyFill="1" applyBorder="1" applyAlignment="1">
      <alignment horizontal="center" vertical="center" wrapText="1"/>
    </xf>
    <xf numFmtId="171" fontId="31" fillId="0" borderId="11" xfId="55" applyNumberFormat="1" applyFont="1" applyFill="1" applyBorder="1" applyAlignment="1" applyProtection="1">
      <alignment horizontal="right" vertical="center" wrapText="1"/>
      <protection/>
    </xf>
    <xf numFmtId="168" fontId="31" fillId="0" borderId="11" xfId="0" applyNumberFormat="1" applyFont="1" applyFill="1" applyBorder="1" applyAlignment="1">
      <alignment horizontal="right" vertical="center" wrapText="1"/>
    </xf>
    <xf numFmtId="164" fontId="32" fillId="0" borderId="11" xfId="65" applyFont="1" applyFill="1" applyBorder="1" applyAlignment="1">
      <alignment horizontal="center" vertical="center" wrapText="1"/>
      <protection/>
    </xf>
    <xf numFmtId="164" fontId="32" fillId="0" borderId="0" xfId="0" applyFont="1" applyFill="1" applyAlignment="1">
      <alignment horizontal="center" vertical="center"/>
    </xf>
    <xf numFmtId="164" fontId="32" fillId="0" borderId="11" xfId="0" applyFont="1" applyFill="1" applyBorder="1" applyAlignment="1">
      <alignment horizontal="center" vertical="center"/>
    </xf>
    <xf numFmtId="172" fontId="35" fillId="0" borderId="11" xfId="0" applyNumberFormat="1" applyFont="1" applyFill="1" applyBorder="1" applyAlignment="1">
      <alignment horizontal="left" vertical="center" wrapText="1"/>
    </xf>
    <xf numFmtId="164" fontId="33" fillId="0" borderId="11" xfId="0" applyFont="1" applyFill="1" applyBorder="1" applyAlignment="1">
      <alignment horizontal="left" vertical="center" wrapText="1"/>
    </xf>
    <xf numFmtId="174" fontId="32" fillId="0" borderId="11" xfId="0" applyNumberFormat="1" applyFont="1" applyFill="1" applyBorder="1" applyAlignment="1">
      <alignment horizontal="center" vertical="center" wrapText="1"/>
    </xf>
    <xf numFmtId="164" fontId="31" fillId="0" borderId="11" xfId="0" applyFont="1" applyFill="1" applyBorder="1" applyAlignment="1">
      <alignment wrapText="1"/>
    </xf>
    <xf numFmtId="168" fontId="31" fillId="0" borderId="11" xfId="0" applyNumberFormat="1" applyFont="1" applyFill="1" applyBorder="1" applyAlignment="1">
      <alignment horizontal="left" vertical="center" wrapText="1"/>
    </xf>
    <xf numFmtId="171" fontId="31" fillId="0" borderId="11" xfId="0" applyNumberFormat="1" applyFont="1" applyFill="1" applyBorder="1" applyAlignment="1">
      <alignment horizontal="right" vertical="center"/>
    </xf>
    <xf numFmtId="167" fontId="31" fillId="0" borderId="11" xfId="0" applyNumberFormat="1" applyFont="1" applyFill="1" applyBorder="1" applyAlignment="1">
      <alignment horizontal="right" vertical="center"/>
    </xf>
    <xf numFmtId="168" fontId="32" fillId="0" borderId="11" xfId="0" applyNumberFormat="1" applyFont="1" applyFill="1" applyBorder="1" applyAlignment="1">
      <alignment horizontal="center" vertical="center"/>
    </xf>
    <xf numFmtId="173" fontId="33" fillId="0" borderId="13" xfId="0" applyNumberFormat="1" applyFont="1" applyFill="1" applyBorder="1" applyAlignment="1">
      <alignment horizontal="right" vertical="center" wrapText="1"/>
    </xf>
    <xf numFmtId="171" fontId="32" fillId="0" borderId="11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 wrapText="1"/>
    </xf>
    <xf numFmtId="175" fontId="32" fillId="0" borderId="10" xfId="65" applyNumberFormat="1" applyFont="1" applyFill="1" applyBorder="1" applyAlignment="1">
      <alignment horizontal="center" vertical="center" wrapText="1"/>
      <protection/>
    </xf>
    <xf numFmtId="170" fontId="31" fillId="0" borderId="11" xfId="0" applyNumberFormat="1" applyFont="1" applyFill="1" applyBorder="1" applyAlignment="1">
      <alignment horizontal="center" vertical="center" wrapText="1"/>
    </xf>
    <xf numFmtId="164" fontId="31" fillId="0" borderId="11" xfId="0" applyNumberFormat="1" applyFont="1" applyFill="1" applyBorder="1" applyAlignment="1">
      <alignment horizontal="center" vertical="center" wrapText="1"/>
    </xf>
    <xf numFmtId="164" fontId="31" fillId="0" borderId="10" xfId="0" applyFont="1" applyFill="1" applyBorder="1" applyAlignment="1">
      <alignment vertical="center" wrapText="1"/>
    </xf>
    <xf numFmtId="164" fontId="35" fillId="0" borderId="10" xfId="0" applyFont="1" applyFill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 1 1" xfId="38"/>
    <cellStyle name="Accent 2 1" xfId="39"/>
    <cellStyle name="Accent 3 1" xfId="40"/>
    <cellStyle name="Accent 4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vertissement 1" xfId="48"/>
    <cellStyle name="Bad 1" xfId="49"/>
    <cellStyle name="Calcul" xfId="50"/>
    <cellStyle name="Cellule liée" xfId="51"/>
    <cellStyle name="Commentaire" xfId="52"/>
    <cellStyle name="Entrée" xfId="53"/>
    <cellStyle name="Error 1" xfId="54"/>
    <cellStyle name="Euro" xfId="55"/>
    <cellStyle name="Footnote 1" xfId="56"/>
    <cellStyle name="Good 1" xfId="57"/>
    <cellStyle name="Heading 1 1" xfId="58"/>
    <cellStyle name="Heading 2 1" xfId="59"/>
    <cellStyle name="Heading 3" xfId="60"/>
    <cellStyle name="Insatisfaisant" xfId="61"/>
    <cellStyle name="Neutral 1" xfId="62"/>
    <cellStyle name="Neutre 1" xfId="63"/>
    <cellStyle name="Normal 2" xfId="64"/>
    <cellStyle name="Normal_suivi DETR 2018 tous arrondissements" xfId="65"/>
    <cellStyle name="Note 1" xfId="66"/>
    <cellStyle name="Satisfaisant" xfId="67"/>
    <cellStyle name="Sortie" xfId="68"/>
    <cellStyle name="Status 1" xfId="69"/>
    <cellStyle name="Text 1" xfId="70"/>
    <cellStyle name="Texte explicatif" xfId="71"/>
    <cellStyle name="Titre 1 1" xfId="72"/>
    <cellStyle name="Titre 1" xfId="73"/>
    <cellStyle name="Titre 2" xfId="74"/>
    <cellStyle name="Titre 3" xfId="75"/>
    <cellStyle name="Titre 4" xfId="76"/>
    <cellStyle name="Total" xfId="77"/>
    <cellStyle name="Vérification" xfId="78"/>
    <cellStyle name="Warning 1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FF"/>
      <rgbColor rgb="00993366"/>
      <rgbColor rgb="00FFFFCC"/>
      <rgbColor rgb="00CCFFFF"/>
      <rgbColor rgb="00660066"/>
      <rgbColor rgb="00FF8080"/>
      <rgbColor rgb="000066CC"/>
      <rgbColor rgb="00CE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150" zoomScaleNormal="150" workbookViewId="0" topLeftCell="A1">
      <pane ySplit="2" topLeftCell="A3" activePane="bottomLeft" state="frozen"/>
      <selection pane="topLeft" activeCell="A1" sqref="A1"/>
      <selection pane="bottomLeft" activeCell="H101" sqref="H101"/>
    </sheetView>
  </sheetViews>
  <sheetFormatPr defaultColWidth="9.140625" defaultRowHeight="14.25" customHeight="1"/>
  <cols>
    <col min="1" max="1" width="7.28125" style="1" customWidth="1"/>
    <col min="2" max="2" width="13.28125" style="1" customWidth="1"/>
    <col min="3" max="3" width="19.7109375" style="2" customWidth="1"/>
    <col min="4" max="4" width="35.8515625" style="3" customWidth="1"/>
    <col min="5" max="5" width="14.00390625" style="4" customWidth="1"/>
    <col min="6" max="6" width="15.28125" style="4" customWidth="1"/>
    <col min="7" max="7" width="10.140625" style="5" customWidth="1"/>
    <col min="8" max="8" width="16.7109375" style="6" customWidth="1"/>
    <col min="9" max="96" width="9.421875" style="3" customWidth="1"/>
    <col min="97" max="157" width="9.421875" style="7" customWidth="1"/>
    <col min="158" max="16384" width="9.421875" style="8" customWidth="1"/>
  </cols>
  <sheetData>
    <row r="1" spans="1:8" s="2" customFormat="1" ht="50.2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9" t="s">
        <v>6</v>
      </c>
      <c r="H1" s="11" t="s">
        <v>7</v>
      </c>
    </row>
    <row r="2" spans="1:8" s="19" customFormat="1" ht="47.25" customHeight="1">
      <c r="A2" s="12" t="s">
        <v>8</v>
      </c>
      <c r="B2" s="13" t="s">
        <v>9</v>
      </c>
      <c r="C2" s="14" t="s">
        <v>10</v>
      </c>
      <c r="D2" s="15" t="s">
        <v>11</v>
      </c>
      <c r="E2" s="16">
        <v>370988</v>
      </c>
      <c r="F2" s="16">
        <v>370988</v>
      </c>
      <c r="G2" s="17">
        <v>0.4</v>
      </c>
      <c r="H2" s="18">
        <v>148395</v>
      </c>
    </row>
    <row r="3" spans="1:8" s="19" customFormat="1" ht="36" customHeight="1">
      <c r="A3" s="12" t="s">
        <v>12</v>
      </c>
      <c r="B3" s="13" t="s">
        <v>13</v>
      </c>
      <c r="C3" s="20" t="s">
        <v>14</v>
      </c>
      <c r="D3" s="21" t="s">
        <v>15</v>
      </c>
      <c r="E3" s="22">
        <v>70208.2</v>
      </c>
      <c r="F3" s="23">
        <v>65868</v>
      </c>
      <c r="G3" s="24">
        <v>0.3</v>
      </c>
      <c r="H3" s="25">
        <v>19760</v>
      </c>
    </row>
    <row r="4" spans="1:8" s="19" customFormat="1" ht="38.25" customHeight="1">
      <c r="A4" s="12" t="s">
        <v>16</v>
      </c>
      <c r="B4" s="13" t="s">
        <v>17</v>
      </c>
      <c r="C4" s="26" t="s">
        <v>18</v>
      </c>
      <c r="D4" s="21" t="s">
        <v>19</v>
      </c>
      <c r="E4" s="27">
        <v>178522</v>
      </c>
      <c r="F4" s="27">
        <v>178522</v>
      </c>
      <c r="G4" s="28">
        <v>0.3</v>
      </c>
      <c r="H4" s="29">
        <v>53556</v>
      </c>
    </row>
    <row r="5" spans="1:8" s="19" customFormat="1" ht="33.75" customHeight="1">
      <c r="A5" s="12" t="s">
        <v>16</v>
      </c>
      <c r="B5" s="13" t="s">
        <v>20</v>
      </c>
      <c r="C5" s="26" t="s">
        <v>21</v>
      </c>
      <c r="D5" s="21" t="s">
        <v>22</v>
      </c>
      <c r="E5" s="27">
        <v>127177</v>
      </c>
      <c r="F5" s="27">
        <v>127177</v>
      </c>
      <c r="G5" s="28">
        <v>0.4</v>
      </c>
      <c r="H5" s="29">
        <v>50871</v>
      </c>
    </row>
    <row r="6" spans="1:8" s="19" customFormat="1" ht="33.75" customHeight="1">
      <c r="A6" s="12" t="s">
        <v>23</v>
      </c>
      <c r="B6" s="13" t="s">
        <v>13</v>
      </c>
      <c r="C6" s="20" t="s">
        <v>24</v>
      </c>
      <c r="D6" s="21" t="s">
        <v>25</v>
      </c>
      <c r="E6" s="22">
        <v>109764.86</v>
      </c>
      <c r="F6" s="23">
        <v>109765</v>
      </c>
      <c r="G6" s="24">
        <v>0.3</v>
      </c>
      <c r="H6" s="25">
        <v>32930</v>
      </c>
    </row>
    <row r="7" spans="1:8" s="19" customFormat="1" ht="39.75" customHeight="1">
      <c r="A7" s="12" t="s">
        <v>16</v>
      </c>
      <c r="B7" s="13" t="s">
        <v>26</v>
      </c>
      <c r="C7" s="26" t="s">
        <v>27</v>
      </c>
      <c r="D7" s="21" t="s">
        <v>28</v>
      </c>
      <c r="E7" s="27">
        <v>126131</v>
      </c>
      <c r="F7" s="27">
        <v>126131</v>
      </c>
      <c r="G7" s="28">
        <v>0.4</v>
      </c>
      <c r="H7" s="29">
        <v>50452</v>
      </c>
    </row>
    <row r="8" spans="1:8" s="19" customFormat="1" ht="48" customHeight="1">
      <c r="A8" s="12" t="s">
        <v>16</v>
      </c>
      <c r="B8" s="13" t="s">
        <v>26</v>
      </c>
      <c r="C8" s="26" t="s">
        <v>29</v>
      </c>
      <c r="D8" s="21" t="s">
        <v>30</v>
      </c>
      <c r="E8" s="27">
        <v>5450</v>
      </c>
      <c r="F8" s="27">
        <v>5450</v>
      </c>
      <c r="G8" s="28">
        <v>0.4</v>
      </c>
      <c r="H8" s="29">
        <v>2180</v>
      </c>
    </row>
    <row r="9" spans="1:8" s="19" customFormat="1" ht="39.75" customHeight="1">
      <c r="A9" s="12" t="s">
        <v>16</v>
      </c>
      <c r="B9" s="13" t="s">
        <v>17</v>
      </c>
      <c r="C9" s="14" t="s">
        <v>31</v>
      </c>
      <c r="D9" s="15" t="s">
        <v>32</v>
      </c>
      <c r="E9" s="30">
        <v>979295</v>
      </c>
      <c r="F9" s="30" t="s">
        <v>33</v>
      </c>
      <c r="G9" s="17">
        <v>0.2589</v>
      </c>
      <c r="H9" s="31">
        <v>253539</v>
      </c>
    </row>
    <row r="10" spans="1:8" s="19" customFormat="1" ht="60.75" customHeight="1">
      <c r="A10" s="12" t="s">
        <v>16</v>
      </c>
      <c r="B10" s="13" t="s">
        <v>26</v>
      </c>
      <c r="C10" s="26" t="s">
        <v>34</v>
      </c>
      <c r="D10" s="21" t="s">
        <v>35</v>
      </c>
      <c r="E10" s="27">
        <v>19882</v>
      </c>
      <c r="F10" s="27">
        <v>19882</v>
      </c>
      <c r="G10" s="28">
        <v>0.3519</v>
      </c>
      <c r="H10" s="29">
        <v>6996</v>
      </c>
    </row>
    <row r="11" spans="1:8" s="19" customFormat="1" ht="39" customHeight="1">
      <c r="A11" s="12" t="s">
        <v>8</v>
      </c>
      <c r="B11" s="13" t="s">
        <v>9</v>
      </c>
      <c r="C11" s="32" t="s">
        <v>36</v>
      </c>
      <c r="D11" s="33" t="s">
        <v>37</v>
      </c>
      <c r="E11" s="30">
        <v>34818</v>
      </c>
      <c r="F11" s="30">
        <v>34818</v>
      </c>
      <c r="G11" s="34">
        <v>0.4</v>
      </c>
      <c r="H11" s="35">
        <v>13927</v>
      </c>
    </row>
    <row r="12" spans="1:8" s="19" customFormat="1" ht="36.75" customHeight="1">
      <c r="A12" s="12" t="s">
        <v>16</v>
      </c>
      <c r="B12" s="13" t="s">
        <v>20</v>
      </c>
      <c r="C12" s="26" t="s">
        <v>38</v>
      </c>
      <c r="D12" s="21" t="s">
        <v>39</v>
      </c>
      <c r="E12" s="27">
        <v>61475</v>
      </c>
      <c r="F12" s="27">
        <v>61475</v>
      </c>
      <c r="G12" s="28">
        <v>0.4</v>
      </c>
      <c r="H12" s="29">
        <v>24590</v>
      </c>
    </row>
    <row r="13" spans="1:8" s="19" customFormat="1" ht="34.5" customHeight="1">
      <c r="A13" s="12" t="s">
        <v>16</v>
      </c>
      <c r="B13" s="13" t="s">
        <v>20</v>
      </c>
      <c r="C13" s="26" t="s">
        <v>40</v>
      </c>
      <c r="D13" s="21" t="s">
        <v>41</v>
      </c>
      <c r="E13" s="27">
        <v>40074</v>
      </c>
      <c r="F13" s="27">
        <v>40074</v>
      </c>
      <c r="G13" s="28">
        <v>0.3</v>
      </c>
      <c r="H13" s="29">
        <v>12022</v>
      </c>
    </row>
    <row r="14" spans="1:8" s="19" customFormat="1" ht="39" customHeight="1">
      <c r="A14" s="12" t="s">
        <v>23</v>
      </c>
      <c r="B14" s="13" t="s">
        <v>42</v>
      </c>
      <c r="C14" s="14" t="s">
        <v>42</v>
      </c>
      <c r="D14" s="15" t="s">
        <v>43</v>
      </c>
      <c r="E14" s="36">
        <v>2496538</v>
      </c>
      <c r="F14" s="37">
        <v>2000000</v>
      </c>
      <c r="G14" s="17">
        <v>0.2</v>
      </c>
      <c r="H14" s="31">
        <v>400000</v>
      </c>
    </row>
    <row r="15" spans="1:8" s="19" customFormat="1" ht="42" customHeight="1">
      <c r="A15" s="12" t="s">
        <v>16</v>
      </c>
      <c r="B15" s="13" t="s">
        <v>20</v>
      </c>
      <c r="C15" s="38" t="s">
        <v>20</v>
      </c>
      <c r="D15" s="15" t="s">
        <v>44</v>
      </c>
      <c r="E15" s="16">
        <v>5080163</v>
      </c>
      <c r="F15" s="16">
        <v>2000000</v>
      </c>
      <c r="G15" s="17">
        <v>0.2</v>
      </c>
      <c r="H15" s="31">
        <v>400000</v>
      </c>
    </row>
    <row r="16" spans="1:8" s="19" customFormat="1" ht="44.25" customHeight="1">
      <c r="A16" s="12" t="s">
        <v>23</v>
      </c>
      <c r="B16" s="13" t="s">
        <v>45</v>
      </c>
      <c r="C16" s="14" t="s">
        <v>46</v>
      </c>
      <c r="D16" s="15" t="s">
        <v>47</v>
      </c>
      <c r="E16" s="36">
        <v>1844700</v>
      </c>
      <c r="F16" s="37">
        <v>1773400</v>
      </c>
      <c r="G16" s="17">
        <v>0.1973</v>
      </c>
      <c r="H16" s="31">
        <v>350000</v>
      </c>
    </row>
    <row r="17" spans="1:8" s="19" customFormat="1" ht="45" customHeight="1">
      <c r="A17" s="12" t="s">
        <v>8</v>
      </c>
      <c r="B17" s="13" t="s">
        <v>9</v>
      </c>
      <c r="C17" s="14" t="s">
        <v>48</v>
      </c>
      <c r="D17" s="15" t="s">
        <v>49</v>
      </c>
      <c r="E17" s="16">
        <v>1291750</v>
      </c>
      <c r="F17" s="16">
        <v>1291750</v>
      </c>
      <c r="G17" s="17">
        <v>0.23220000000000002</v>
      </c>
      <c r="H17" s="18">
        <v>300000</v>
      </c>
    </row>
    <row r="18" spans="1:8" s="19" customFormat="1" ht="31.5" customHeight="1">
      <c r="A18" s="12" t="s">
        <v>23</v>
      </c>
      <c r="B18" s="13" t="s">
        <v>13</v>
      </c>
      <c r="C18" s="14" t="s">
        <v>50</v>
      </c>
      <c r="D18" s="15" t="s">
        <v>51</v>
      </c>
      <c r="E18" s="36">
        <v>950000</v>
      </c>
      <c r="F18" s="37">
        <v>950000</v>
      </c>
      <c r="G18" s="17">
        <v>0.2441</v>
      </c>
      <c r="H18" s="31">
        <v>231889</v>
      </c>
    </row>
    <row r="19" spans="1:8" s="19" customFormat="1" ht="33" customHeight="1">
      <c r="A19" s="12" t="s">
        <v>16</v>
      </c>
      <c r="B19" s="13" t="s">
        <v>20</v>
      </c>
      <c r="C19" s="26" t="s">
        <v>52</v>
      </c>
      <c r="D19" s="21" t="s">
        <v>53</v>
      </c>
      <c r="E19" s="27">
        <v>62403</v>
      </c>
      <c r="F19" s="27">
        <v>62403</v>
      </c>
      <c r="G19" s="28">
        <v>0.32</v>
      </c>
      <c r="H19" s="29">
        <v>20000</v>
      </c>
    </row>
    <row r="20" spans="1:8" s="19" customFormat="1" ht="42" customHeight="1">
      <c r="A20" s="12" t="s">
        <v>16</v>
      </c>
      <c r="B20" s="13" t="s">
        <v>20</v>
      </c>
      <c r="C20" s="39" t="s">
        <v>54</v>
      </c>
      <c r="D20" s="21" t="s">
        <v>55</v>
      </c>
      <c r="E20" s="27">
        <v>18035</v>
      </c>
      <c r="F20" s="27">
        <v>18035</v>
      </c>
      <c r="G20" s="28">
        <v>0.3</v>
      </c>
      <c r="H20" s="29">
        <v>5410</v>
      </c>
    </row>
    <row r="21" spans="1:8" s="19" customFormat="1" ht="34.5" customHeight="1">
      <c r="A21" s="12" t="s">
        <v>16</v>
      </c>
      <c r="B21" s="13" t="s">
        <v>26</v>
      </c>
      <c r="C21" s="40" t="s">
        <v>56</v>
      </c>
      <c r="D21" s="21" t="s">
        <v>57</v>
      </c>
      <c r="E21" s="27">
        <v>123299</v>
      </c>
      <c r="F21" s="27">
        <v>123299</v>
      </c>
      <c r="G21" s="28">
        <v>0.4</v>
      </c>
      <c r="H21" s="29">
        <v>49319</v>
      </c>
    </row>
    <row r="22" spans="1:8" s="19" customFormat="1" ht="36.75" customHeight="1">
      <c r="A22" s="12" t="s">
        <v>8</v>
      </c>
      <c r="B22" s="13" t="s">
        <v>9</v>
      </c>
      <c r="C22" s="32" t="s">
        <v>58</v>
      </c>
      <c r="D22" s="33" t="s">
        <v>59</v>
      </c>
      <c r="E22" s="30">
        <v>138010</v>
      </c>
      <c r="F22" s="30">
        <v>138010</v>
      </c>
      <c r="G22" s="34">
        <v>0.2898</v>
      </c>
      <c r="H22" s="35">
        <v>40000</v>
      </c>
    </row>
    <row r="23" spans="1:8" s="19" customFormat="1" ht="47.25" customHeight="1">
      <c r="A23" s="12" t="s">
        <v>16</v>
      </c>
      <c r="B23" s="13" t="s">
        <v>20</v>
      </c>
      <c r="C23" s="26" t="s">
        <v>60</v>
      </c>
      <c r="D23" s="21" t="s">
        <v>61</v>
      </c>
      <c r="E23" s="27">
        <v>21880</v>
      </c>
      <c r="F23" s="27">
        <v>21880</v>
      </c>
      <c r="G23" s="28">
        <v>0.4</v>
      </c>
      <c r="H23" s="29">
        <v>8752</v>
      </c>
    </row>
    <row r="24" spans="1:8" s="19" customFormat="1" ht="52.5" customHeight="1">
      <c r="A24" s="12" t="s">
        <v>8</v>
      </c>
      <c r="B24" s="13" t="s">
        <v>9</v>
      </c>
      <c r="C24" s="32" t="s">
        <v>62</v>
      </c>
      <c r="D24" s="41" t="s">
        <v>63</v>
      </c>
      <c r="E24" s="30">
        <v>84677</v>
      </c>
      <c r="F24" s="30">
        <v>84677</v>
      </c>
      <c r="G24" s="34">
        <v>0.4</v>
      </c>
      <c r="H24" s="35">
        <v>33870</v>
      </c>
    </row>
    <row r="25" spans="1:8" s="19" customFormat="1" ht="39" customHeight="1">
      <c r="A25" s="12" t="s">
        <v>8</v>
      </c>
      <c r="B25" s="13" t="s">
        <v>9</v>
      </c>
      <c r="C25" s="32" t="s">
        <v>64</v>
      </c>
      <c r="D25" s="33" t="s">
        <v>65</v>
      </c>
      <c r="E25" s="30">
        <v>367975</v>
      </c>
      <c r="F25" s="30">
        <v>367975</v>
      </c>
      <c r="G25" s="34">
        <v>0.2</v>
      </c>
      <c r="H25" s="35">
        <v>73595</v>
      </c>
    </row>
    <row r="26" spans="1:8" s="19" customFormat="1" ht="45" customHeight="1">
      <c r="A26" s="12" t="s">
        <v>23</v>
      </c>
      <c r="B26" s="13" t="s">
        <v>13</v>
      </c>
      <c r="C26" s="20" t="s">
        <v>66</v>
      </c>
      <c r="D26" s="21" t="s">
        <v>67</v>
      </c>
      <c r="E26" s="22">
        <v>284900</v>
      </c>
      <c r="F26" s="23">
        <v>284900</v>
      </c>
      <c r="G26" s="24">
        <v>0.3</v>
      </c>
      <c r="H26" s="25">
        <v>85470</v>
      </c>
    </row>
    <row r="27" spans="1:8" s="19" customFormat="1" ht="38.25" customHeight="1">
      <c r="A27" s="12" t="s">
        <v>16</v>
      </c>
      <c r="B27" s="13" t="s">
        <v>17</v>
      </c>
      <c r="C27" s="14" t="s">
        <v>68</v>
      </c>
      <c r="D27" s="42" t="s">
        <v>69</v>
      </c>
      <c r="E27" s="30">
        <v>1050896</v>
      </c>
      <c r="F27" s="30">
        <v>1050896</v>
      </c>
      <c r="G27" s="17">
        <v>0.2854</v>
      </c>
      <c r="H27" s="31">
        <v>300000</v>
      </c>
    </row>
    <row r="28" spans="1:8" s="19" customFormat="1" ht="54" customHeight="1">
      <c r="A28" s="12" t="s">
        <v>23</v>
      </c>
      <c r="B28" s="13" t="s">
        <v>45</v>
      </c>
      <c r="C28" s="14" t="s">
        <v>70</v>
      </c>
      <c r="D28" s="15" t="s">
        <v>71</v>
      </c>
      <c r="E28" s="36">
        <v>1170657.84</v>
      </c>
      <c r="F28" s="37">
        <v>984170</v>
      </c>
      <c r="G28" s="17">
        <v>0.4</v>
      </c>
      <c r="H28" s="31">
        <v>393668</v>
      </c>
    </row>
    <row r="29" spans="1:8" s="19" customFormat="1" ht="38.25" customHeight="1">
      <c r="A29" s="12" t="s">
        <v>8</v>
      </c>
      <c r="B29" s="13" t="s">
        <v>9</v>
      </c>
      <c r="C29" s="43" t="s">
        <v>72</v>
      </c>
      <c r="D29" s="15" t="s">
        <v>73</v>
      </c>
      <c r="E29" s="16">
        <v>674487</v>
      </c>
      <c r="F29" s="16">
        <v>674487</v>
      </c>
      <c r="G29" s="17">
        <v>0.2</v>
      </c>
      <c r="H29" s="18">
        <v>134897</v>
      </c>
    </row>
    <row r="30" spans="1:8" s="19" customFormat="1" ht="38.25" customHeight="1">
      <c r="A30" s="12" t="s">
        <v>16</v>
      </c>
      <c r="B30" s="13" t="s">
        <v>17</v>
      </c>
      <c r="C30" s="14" t="s">
        <v>74</v>
      </c>
      <c r="D30" s="42" t="s">
        <v>75</v>
      </c>
      <c r="E30" s="30">
        <v>750000</v>
      </c>
      <c r="F30" s="30">
        <v>750000</v>
      </c>
      <c r="G30" s="17">
        <v>0.4</v>
      </c>
      <c r="H30" s="31">
        <v>300000</v>
      </c>
    </row>
    <row r="31" spans="1:8" s="19" customFormat="1" ht="38.25" customHeight="1">
      <c r="A31" s="12" t="s">
        <v>16</v>
      </c>
      <c r="B31" s="13" t="s">
        <v>17</v>
      </c>
      <c r="C31" s="26" t="s">
        <v>76</v>
      </c>
      <c r="D31" s="21" t="s">
        <v>77</v>
      </c>
      <c r="E31" s="27">
        <v>75679</v>
      </c>
      <c r="F31" s="27">
        <v>75679</v>
      </c>
      <c r="G31" s="28">
        <v>0.4</v>
      </c>
      <c r="H31" s="29">
        <v>30271</v>
      </c>
    </row>
    <row r="32" spans="1:8" s="19" customFormat="1" ht="38.25" customHeight="1">
      <c r="A32" s="12" t="s">
        <v>16</v>
      </c>
      <c r="B32" s="13" t="s">
        <v>26</v>
      </c>
      <c r="C32" s="26" t="s">
        <v>78</v>
      </c>
      <c r="D32" s="21" t="s">
        <v>79</v>
      </c>
      <c r="E32" s="27">
        <v>150000</v>
      </c>
      <c r="F32" s="27">
        <v>150000</v>
      </c>
      <c r="G32" s="28">
        <v>0.26</v>
      </c>
      <c r="H32" s="29">
        <v>39000</v>
      </c>
    </row>
    <row r="33" spans="1:8" s="19" customFormat="1" ht="38.25" customHeight="1">
      <c r="A33" s="12" t="s">
        <v>8</v>
      </c>
      <c r="B33" s="13" t="s">
        <v>9</v>
      </c>
      <c r="C33" s="32" t="s">
        <v>80</v>
      </c>
      <c r="D33" s="33" t="s">
        <v>81</v>
      </c>
      <c r="E33" s="30">
        <v>462779</v>
      </c>
      <c r="F33" s="30">
        <v>176490</v>
      </c>
      <c r="G33" s="34">
        <v>0.3187</v>
      </c>
      <c r="H33" s="35">
        <v>56239</v>
      </c>
    </row>
    <row r="34" spans="1:8" s="19" customFormat="1" ht="38.25" customHeight="1">
      <c r="A34" s="12" t="s">
        <v>23</v>
      </c>
      <c r="B34" s="13" t="s">
        <v>45</v>
      </c>
      <c r="C34" s="32" t="s">
        <v>82</v>
      </c>
      <c r="D34" s="33" t="s">
        <v>83</v>
      </c>
      <c r="E34" s="30">
        <v>98323</v>
      </c>
      <c r="F34" s="30">
        <v>98323</v>
      </c>
      <c r="G34" s="34">
        <v>0.3</v>
      </c>
      <c r="H34" s="35">
        <v>29497</v>
      </c>
    </row>
    <row r="35" spans="1:8" s="19" customFormat="1" ht="38.25" customHeight="1">
      <c r="A35" s="12" t="s">
        <v>23</v>
      </c>
      <c r="B35" s="13" t="s">
        <v>13</v>
      </c>
      <c r="C35" s="20" t="s">
        <v>84</v>
      </c>
      <c r="D35" s="21" t="s">
        <v>85</v>
      </c>
      <c r="E35" s="22">
        <v>37965.48</v>
      </c>
      <c r="F35" s="23">
        <v>26498.2</v>
      </c>
      <c r="G35" s="24">
        <v>0.3</v>
      </c>
      <c r="H35" s="25">
        <v>7949</v>
      </c>
    </row>
    <row r="36" spans="1:8" s="19" customFormat="1" ht="38.25" customHeight="1">
      <c r="A36" s="12" t="s">
        <v>16</v>
      </c>
      <c r="B36" s="13" t="s">
        <v>17</v>
      </c>
      <c r="C36" s="14" t="s">
        <v>86</v>
      </c>
      <c r="D36" s="42" t="s">
        <v>87</v>
      </c>
      <c r="E36" s="30">
        <v>1961833</v>
      </c>
      <c r="F36" s="30">
        <v>1500000</v>
      </c>
      <c r="G36" s="17">
        <v>0.2</v>
      </c>
      <c r="H36" s="31">
        <v>300000</v>
      </c>
    </row>
    <row r="37" spans="1:8" s="19" customFormat="1" ht="38.25" customHeight="1">
      <c r="A37" s="12" t="s">
        <v>16</v>
      </c>
      <c r="B37" s="13" t="s">
        <v>20</v>
      </c>
      <c r="C37" s="26" t="s">
        <v>88</v>
      </c>
      <c r="D37" s="21" t="s">
        <v>89</v>
      </c>
      <c r="E37" s="27">
        <v>9804</v>
      </c>
      <c r="F37" s="27">
        <v>9804</v>
      </c>
      <c r="G37" s="28">
        <v>0.4</v>
      </c>
      <c r="H37" s="29">
        <v>3921</v>
      </c>
    </row>
    <row r="38" spans="1:8" s="19" customFormat="1" ht="38.25" customHeight="1">
      <c r="A38" s="12" t="s">
        <v>16</v>
      </c>
      <c r="B38" s="13" t="s">
        <v>17</v>
      </c>
      <c r="C38" s="26" t="s">
        <v>90</v>
      </c>
      <c r="D38" s="21" t="s">
        <v>91</v>
      </c>
      <c r="E38" s="27">
        <v>100337</v>
      </c>
      <c r="F38" s="27">
        <v>100337</v>
      </c>
      <c r="G38" s="28">
        <f>H38/E38</f>
        <v>0.23698137277375245</v>
      </c>
      <c r="H38" s="29">
        <v>23778</v>
      </c>
    </row>
    <row r="39" spans="1:8" s="19" customFormat="1" ht="38.25" customHeight="1">
      <c r="A39" s="12" t="s">
        <v>8</v>
      </c>
      <c r="B39" s="13" t="s">
        <v>9</v>
      </c>
      <c r="C39" s="32" t="s">
        <v>92</v>
      </c>
      <c r="D39" s="33" t="s">
        <v>93</v>
      </c>
      <c r="E39" s="30">
        <v>84085</v>
      </c>
      <c r="F39" s="30">
        <v>84085</v>
      </c>
      <c r="G39" s="34">
        <v>0.3981</v>
      </c>
      <c r="H39" s="35">
        <v>33474</v>
      </c>
    </row>
    <row r="40" spans="1:8" s="19" customFormat="1" ht="38.25" customHeight="1">
      <c r="A40" s="12" t="s">
        <v>8</v>
      </c>
      <c r="B40" s="13" t="s">
        <v>9</v>
      </c>
      <c r="C40" s="32" t="s">
        <v>94</v>
      </c>
      <c r="D40" s="33" t="s">
        <v>95</v>
      </c>
      <c r="E40" s="30">
        <v>12358</v>
      </c>
      <c r="F40" s="30">
        <v>12358</v>
      </c>
      <c r="G40" s="34">
        <v>0.4</v>
      </c>
      <c r="H40" s="35">
        <v>4943</v>
      </c>
    </row>
    <row r="41" spans="1:8" s="19" customFormat="1" ht="38.25" customHeight="1">
      <c r="A41" s="12" t="s">
        <v>16</v>
      </c>
      <c r="B41" s="13" t="s">
        <v>17</v>
      </c>
      <c r="C41" s="26" t="s">
        <v>96</v>
      </c>
      <c r="D41" s="21" t="s">
        <v>97</v>
      </c>
      <c r="E41" s="27">
        <v>56157</v>
      </c>
      <c r="F41" s="27">
        <v>56157</v>
      </c>
      <c r="G41" s="28">
        <v>0.4</v>
      </c>
      <c r="H41" s="29">
        <v>22462</v>
      </c>
    </row>
    <row r="42" spans="1:8" s="19" customFormat="1" ht="38.25" customHeight="1">
      <c r="A42" s="12" t="s">
        <v>8</v>
      </c>
      <c r="B42" s="13" t="s">
        <v>9</v>
      </c>
      <c r="C42" s="14" t="s">
        <v>98</v>
      </c>
      <c r="D42" s="15" t="s">
        <v>99</v>
      </c>
      <c r="E42" s="16">
        <v>515582</v>
      </c>
      <c r="F42" s="16">
        <v>515582</v>
      </c>
      <c r="G42" s="17">
        <v>0.4</v>
      </c>
      <c r="H42" s="18">
        <v>206232</v>
      </c>
    </row>
    <row r="43" spans="1:8" s="19" customFormat="1" ht="38.25" customHeight="1">
      <c r="A43" s="12" t="s">
        <v>8</v>
      </c>
      <c r="B43" s="13" t="s">
        <v>9</v>
      </c>
      <c r="C43" s="32" t="s">
        <v>98</v>
      </c>
      <c r="D43" s="44" t="s">
        <v>100</v>
      </c>
      <c r="E43" s="30">
        <v>50000</v>
      </c>
      <c r="F43" s="30">
        <v>50000</v>
      </c>
      <c r="G43" s="34">
        <v>0.4</v>
      </c>
      <c r="H43" s="35">
        <v>20000</v>
      </c>
    </row>
    <row r="44" spans="1:8" s="19" customFormat="1" ht="48" customHeight="1">
      <c r="A44" s="12" t="s">
        <v>8</v>
      </c>
      <c r="B44" s="13" t="s">
        <v>9</v>
      </c>
      <c r="C44" s="43" t="s">
        <v>101</v>
      </c>
      <c r="D44" s="15" t="s">
        <v>102</v>
      </c>
      <c r="E44" s="16">
        <v>1740000</v>
      </c>
      <c r="F44" s="16">
        <v>1644000</v>
      </c>
      <c r="G44" s="17">
        <v>0.1824</v>
      </c>
      <c r="H44" s="18">
        <v>300000</v>
      </c>
    </row>
    <row r="45" spans="1:8" s="19" customFormat="1" ht="38.25" customHeight="1">
      <c r="A45" s="12" t="s">
        <v>16</v>
      </c>
      <c r="B45" s="13" t="s">
        <v>20</v>
      </c>
      <c r="C45" s="14" t="s">
        <v>103</v>
      </c>
      <c r="D45" s="15" t="s">
        <v>104</v>
      </c>
      <c r="E45" s="30">
        <v>363833</v>
      </c>
      <c r="F45" s="30">
        <v>355833</v>
      </c>
      <c r="G45" s="17">
        <v>0.30000000000000004</v>
      </c>
      <c r="H45" s="31">
        <v>106750</v>
      </c>
    </row>
    <row r="46" spans="1:8" s="19" customFormat="1" ht="38.25" customHeight="1">
      <c r="A46" s="12" t="s">
        <v>8</v>
      </c>
      <c r="B46" s="13" t="s">
        <v>9</v>
      </c>
      <c r="C46" s="14" t="s">
        <v>105</v>
      </c>
      <c r="D46" s="45" t="s">
        <v>106</v>
      </c>
      <c r="E46" s="16">
        <v>357233</v>
      </c>
      <c r="F46" s="16">
        <v>342268</v>
      </c>
      <c r="G46" s="17">
        <v>0.30000000000000004</v>
      </c>
      <c r="H46" s="18">
        <v>102680</v>
      </c>
    </row>
    <row r="47" spans="1:8" s="19" customFormat="1" ht="38.25" customHeight="1">
      <c r="A47" s="12" t="s">
        <v>16</v>
      </c>
      <c r="B47" s="13" t="s">
        <v>17</v>
      </c>
      <c r="C47" s="39" t="s">
        <v>107</v>
      </c>
      <c r="D47" s="15" t="s">
        <v>108</v>
      </c>
      <c r="E47" s="46">
        <v>63436</v>
      </c>
      <c r="F47" s="46">
        <v>63436</v>
      </c>
      <c r="G47" s="47">
        <v>0.4</v>
      </c>
      <c r="H47" s="48">
        <v>25374</v>
      </c>
    </row>
    <row r="48" spans="1:8" s="19" customFormat="1" ht="38.25" customHeight="1">
      <c r="A48" s="12" t="s">
        <v>16</v>
      </c>
      <c r="B48" s="13" t="s">
        <v>20</v>
      </c>
      <c r="C48" s="26" t="s">
        <v>109</v>
      </c>
      <c r="D48" s="21" t="s">
        <v>110</v>
      </c>
      <c r="E48" s="27">
        <v>42732</v>
      </c>
      <c r="F48" s="27">
        <v>42732</v>
      </c>
      <c r="G48" s="28">
        <v>0.3</v>
      </c>
      <c r="H48" s="29">
        <v>12820</v>
      </c>
    </row>
    <row r="49" spans="1:8" s="19" customFormat="1" ht="38.25" customHeight="1">
      <c r="A49" s="12" t="s">
        <v>16</v>
      </c>
      <c r="B49" s="13" t="s">
        <v>20</v>
      </c>
      <c r="C49" s="26" t="s">
        <v>111</v>
      </c>
      <c r="D49" s="21" t="s">
        <v>112</v>
      </c>
      <c r="E49" s="27">
        <v>48857</v>
      </c>
      <c r="F49" s="27">
        <v>42590</v>
      </c>
      <c r="G49" s="28">
        <v>0.4</v>
      </c>
      <c r="H49" s="29">
        <v>17036</v>
      </c>
    </row>
    <row r="50" spans="1:8" s="19" customFormat="1" ht="38.25" customHeight="1">
      <c r="A50" s="12" t="s">
        <v>16</v>
      </c>
      <c r="B50" s="13" t="s">
        <v>20</v>
      </c>
      <c r="C50" s="40" t="s">
        <v>113</v>
      </c>
      <c r="D50" s="21" t="s">
        <v>114</v>
      </c>
      <c r="E50" s="27">
        <v>37164</v>
      </c>
      <c r="F50" s="27">
        <v>37164</v>
      </c>
      <c r="G50" s="28">
        <v>0.4</v>
      </c>
      <c r="H50" s="29">
        <v>14866</v>
      </c>
    </row>
    <row r="51" spans="1:8" s="19" customFormat="1" ht="38.25" customHeight="1">
      <c r="A51" s="12" t="s">
        <v>16</v>
      </c>
      <c r="B51" s="13" t="s">
        <v>20</v>
      </c>
      <c r="C51" s="39" t="s">
        <v>113</v>
      </c>
      <c r="D51" s="21" t="s">
        <v>115</v>
      </c>
      <c r="E51" s="27">
        <v>52667</v>
      </c>
      <c r="F51" s="27">
        <v>52667</v>
      </c>
      <c r="G51" s="28">
        <v>0.4</v>
      </c>
      <c r="H51" s="29">
        <v>21067</v>
      </c>
    </row>
    <row r="52" spans="1:8" s="19" customFormat="1" ht="38.25" customHeight="1">
      <c r="A52" s="12" t="s">
        <v>8</v>
      </c>
      <c r="B52" s="13" t="s">
        <v>116</v>
      </c>
      <c r="C52" s="32" t="s">
        <v>117</v>
      </c>
      <c r="D52" s="33" t="s">
        <v>118</v>
      </c>
      <c r="E52" s="30">
        <v>288937</v>
      </c>
      <c r="F52" s="30">
        <v>150520</v>
      </c>
      <c r="G52" s="49">
        <v>0.3</v>
      </c>
      <c r="H52" s="35">
        <v>45156</v>
      </c>
    </row>
    <row r="53" spans="1:8" s="19" customFormat="1" ht="38.25" customHeight="1">
      <c r="A53" s="12" t="s">
        <v>16</v>
      </c>
      <c r="B53" s="13" t="s">
        <v>20</v>
      </c>
      <c r="C53" s="40" t="s">
        <v>119</v>
      </c>
      <c r="D53" s="15" t="s">
        <v>120</v>
      </c>
      <c r="E53" s="46">
        <v>204398</v>
      </c>
      <c r="F53" s="46">
        <v>204398</v>
      </c>
      <c r="G53" s="47">
        <v>0.4</v>
      </c>
      <c r="H53" s="50">
        <v>81759</v>
      </c>
    </row>
    <row r="54" spans="1:8" s="19" customFormat="1" ht="38.25" customHeight="1">
      <c r="A54" s="12" t="s">
        <v>16</v>
      </c>
      <c r="B54" s="13" t="s">
        <v>17</v>
      </c>
      <c r="C54" s="26" t="s">
        <v>121</v>
      </c>
      <c r="D54" s="21" t="s">
        <v>122</v>
      </c>
      <c r="E54" s="27">
        <v>125950</v>
      </c>
      <c r="F54" s="27">
        <v>125950</v>
      </c>
      <c r="G54" s="28">
        <v>0.4</v>
      </c>
      <c r="H54" s="29">
        <v>50380</v>
      </c>
    </row>
    <row r="55" spans="1:8" s="19" customFormat="1" ht="38.25" customHeight="1">
      <c r="A55" s="12" t="s">
        <v>8</v>
      </c>
      <c r="B55" s="13" t="s">
        <v>9</v>
      </c>
      <c r="C55" s="32" t="s">
        <v>123</v>
      </c>
      <c r="D55" s="33" t="s">
        <v>124</v>
      </c>
      <c r="E55" s="30">
        <v>222200</v>
      </c>
      <c r="F55" s="30">
        <v>222200</v>
      </c>
      <c r="G55" s="34">
        <v>0.4</v>
      </c>
      <c r="H55" s="35">
        <v>88880</v>
      </c>
    </row>
    <row r="56" spans="1:8" s="19" customFormat="1" ht="38.25" customHeight="1">
      <c r="A56" s="12" t="s">
        <v>8</v>
      </c>
      <c r="B56" s="13" t="s">
        <v>9</v>
      </c>
      <c r="C56" s="14" t="s">
        <v>125</v>
      </c>
      <c r="D56" s="45" t="s">
        <v>126</v>
      </c>
      <c r="E56" s="16">
        <v>851510</v>
      </c>
      <c r="F56" s="16">
        <v>851510</v>
      </c>
      <c r="G56" s="17">
        <v>0.3523</v>
      </c>
      <c r="H56" s="18">
        <v>300000</v>
      </c>
    </row>
    <row r="57" spans="1:8" s="19" customFormat="1" ht="38.25" customHeight="1">
      <c r="A57" s="12" t="s">
        <v>8</v>
      </c>
      <c r="B57" s="13" t="s">
        <v>9</v>
      </c>
      <c r="C57" s="32" t="s">
        <v>127</v>
      </c>
      <c r="D57" s="33" t="s">
        <v>128</v>
      </c>
      <c r="E57" s="30">
        <v>48783</v>
      </c>
      <c r="F57" s="30">
        <v>48783</v>
      </c>
      <c r="G57" s="34">
        <v>0.4</v>
      </c>
      <c r="H57" s="35">
        <v>19513</v>
      </c>
    </row>
    <row r="58" spans="1:8" s="19" customFormat="1" ht="38.25" customHeight="1">
      <c r="A58" s="12" t="s">
        <v>8</v>
      </c>
      <c r="B58" s="13" t="s">
        <v>9</v>
      </c>
      <c r="C58" s="32" t="s">
        <v>129</v>
      </c>
      <c r="D58" s="33" t="s">
        <v>130</v>
      </c>
      <c r="E58" s="30">
        <v>436165</v>
      </c>
      <c r="F58" s="30">
        <v>436165</v>
      </c>
      <c r="G58" s="34">
        <v>0.2</v>
      </c>
      <c r="H58" s="35">
        <v>87233</v>
      </c>
    </row>
    <row r="59" spans="1:8" s="19" customFormat="1" ht="38.25" customHeight="1">
      <c r="A59" s="12" t="s">
        <v>23</v>
      </c>
      <c r="B59" s="13" t="s">
        <v>13</v>
      </c>
      <c r="C59" s="20" t="s">
        <v>131</v>
      </c>
      <c r="D59" s="21" t="s">
        <v>132</v>
      </c>
      <c r="E59" s="22">
        <v>175815</v>
      </c>
      <c r="F59" s="23">
        <v>175815</v>
      </c>
      <c r="G59" s="24">
        <v>0.4</v>
      </c>
      <c r="H59" s="25">
        <v>70326</v>
      </c>
    </row>
    <row r="60" spans="1:8" s="19" customFormat="1" ht="51.75" customHeight="1">
      <c r="A60" s="12" t="s">
        <v>16</v>
      </c>
      <c r="B60" s="13" t="s">
        <v>20</v>
      </c>
      <c r="C60" s="26" t="s">
        <v>133</v>
      </c>
      <c r="D60" s="21" t="s">
        <v>134</v>
      </c>
      <c r="E60" s="27">
        <v>66970</v>
      </c>
      <c r="F60" s="27">
        <v>66970</v>
      </c>
      <c r="G60" s="28">
        <v>0.4</v>
      </c>
      <c r="H60" s="29">
        <v>26788</v>
      </c>
    </row>
    <row r="61" spans="1:8" s="19" customFormat="1" ht="38.25" customHeight="1">
      <c r="A61" s="12" t="s">
        <v>8</v>
      </c>
      <c r="B61" s="13" t="s">
        <v>116</v>
      </c>
      <c r="C61" s="32" t="s">
        <v>135</v>
      </c>
      <c r="D61" s="33" t="s">
        <v>136</v>
      </c>
      <c r="E61" s="30">
        <v>13500</v>
      </c>
      <c r="F61" s="30">
        <v>13500</v>
      </c>
      <c r="G61" s="49">
        <v>0.3</v>
      </c>
      <c r="H61" s="35">
        <v>4050</v>
      </c>
    </row>
    <row r="62" spans="1:8" s="19" customFormat="1" ht="38.25" customHeight="1">
      <c r="A62" s="12" t="s">
        <v>16</v>
      </c>
      <c r="B62" s="13" t="s">
        <v>17</v>
      </c>
      <c r="C62" s="26" t="s">
        <v>137</v>
      </c>
      <c r="D62" s="21" t="s">
        <v>138</v>
      </c>
      <c r="E62" s="27">
        <v>28198</v>
      </c>
      <c r="F62" s="27">
        <v>28198</v>
      </c>
      <c r="G62" s="28">
        <v>0.4</v>
      </c>
      <c r="H62" s="29">
        <v>11279</v>
      </c>
    </row>
    <row r="63" spans="1:8" s="19" customFormat="1" ht="38.25" customHeight="1">
      <c r="A63" s="12" t="s">
        <v>16</v>
      </c>
      <c r="B63" s="13" t="s">
        <v>20</v>
      </c>
      <c r="C63" s="26" t="s">
        <v>139</v>
      </c>
      <c r="D63" s="21" t="s">
        <v>140</v>
      </c>
      <c r="E63" s="27">
        <v>99940</v>
      </c>
      <c r="F63" s="27">
        <v>99940</v>
      </c>
      <c r="G63" s="28">
        <v>0.4</v>
      </c>
      <c r="H63" s="29">
        <v>39976</v>
      </c>
    </row>
    <row r="64" spans="1:8" s="19" customFormat="1" ht="38.25" customHeight="1">
      <c r="A64" s="12" t="s">
        <v>16</v>
      </c>
      <c r="B64" s="13" t="s">
        <v>17</v>
      </c>
      <c r="C64" s="26" t="s">
        <v>141</v>
      </c>
      <c r="D64" s="21" t="s">
        <v>142</v>
      </c>
      <c r="E64" s="27">
        <v>43977</v>
      </c>
      <c r="F64" s="27">
        <v>43977</v>
      </c>
      <c r="G64" s="28">
        <v>0.4</v>
      </c>
      <c r="H64" s="29">
        <v>17590</v>
      </c>
    </row>
    <row r="65" spans="1:8" s="19" customFormat="1" ht="38.25" customHeight="1">
      <c r="A65" s="12" t="s">
        <v>23</v>
      </c>
      <c r="B65" s="13" t="s">
        <v>13</v>
      </c>
      <c r="C65" s="20" t="s">
        <v>143</v>
      </c>
      <c r="D65" s="21" t="s">
        <v>144</v>
      </c>
      <c r="E65" s="22">
        <v>59562.5</v>
      </c>
      <c r="F65" s="23">
        <v>59062.5</v>
      </c>
      <c r="G65" s="24">
        <v>0.3</v>
      </c>
      <c r="H65" s="25">
        <v>17719</v>
      </c>
    </row>
    <row r="66" spans="1:8" s="19" customFormat="1" ht="38.25" customHeight="1">
      <c r="A66" s="12" t="s">
        <v>16</v>
      </c>
      <c r="B66" s="13" t="s">
        <v>20</v>
      </c>
      <c r="C66" s="26" t="s">
        <v>145</v>
      </c>
      <c r="D66" s="21" t="s">
        <v>146</v>
      </c>
      <c r="E66" s="27">
        <v>80450</v>
      </c>
      <c r="F66" s="27">
        <v>80450</v>
      </c>
      <c r="G66" s="28">
        <v>0.3619</v>
      </c>
      <c r="H66" s="29">
        <v>29114</v>
      </c>
    </row>
    <row r="67" spans="1:8" s="19" customFormat="1" ht="38.25" customHeight="1">
      <c r="A67" s="12" t="s">
        <v>8</v>
      </c>
      <c r="B67" s="13" t="s">
        <v>9</v>
      </c>
      <c r="C67" s="32" t="s">
        <v>147</v>
      </c>
      <c r="D67" s="41" t="s">
        <v>63</v>
      </c>
      <c r="E67" s="30">
        <v>78900</v>
      </c>
      <c r="F67" s="30">
        <v>78900</v>
      </c>
      <c r="G67" s="34">
        <v>0.4</v>
      </c>
      <c r="H67" s="35">
        <v>31560</v>
      </c>
    </row>
    <row r="68" spans="1:8" s="19" customFormat="1" ht="38.25" customHeight="1">
      <c r="A68" s="12" t="s">
        <v>23</v>
      </c>
      <c r="B68" s="13" t="s">
        <v>45</v>
      </c>
      <c r="C68" s="20" t="s">
        <v>148</v>
      </c>
      <c r="D68" s="21" t="s">
        <v>149</v>
      </c>
      <c r="E68" s="22">
        <v>191955.47</v>
      </c>
      <c r="F68" s="23">
        <v>191955</v>
      </c>
      <c r="G68" s="24">
        <v>0.3</v>
      </c>
      <c r="H68" s="25">
        <v>57587</v>
      </c>
    </row>
    <row r="69" spans="1:8" s="19" customFormat="1" ht="38.25" customHeight="1">
      <c r="A69" s="12" t="s">
        <v>16</v>
      </c>
      <c r="B69" s="13" t="s">
        <v>20</v>
      </c>
      <c r="C69" s="26" t="s">
        <v>150</v>
      </c>
      <c r="D69" s="21" t="s">
        <v>151</v>
      </c>
      <c r="E69" s="27">
        <v>60000</v>
      </c>
      <c r="F69" s="27">
        <v>60000</v>
      </c>
      <c r="G69" s="28">
        <v>0.4</v>
      </c>
      <c r="H69" s="29">
        <v>24000</v>
      </c>
    </row>
    <row r="70" spans="1:8" s="19" customFormat="1" ht="38.25" customHeight="1">
      <c r="A70" s="12" t="s">
        <v>8</v>
      </c>
      <c r="B70" s="13" t="s">
        <v>116</v>
      </c>
      <c r="C70" s="32" t="s">
        <v>152</v>
      </c>
      <c r="D70" s="33" t="s">
        <v>153</v>
      </c>
      <c r="E70" s="30">
        <v>40259</v>
      </c>
      <c r="F70" s="30">
        <v>40259</v>
      </c>
      <c r="G70" s="49">
        <v>0.4</v>
      </c>
      <c r="H70" s="35">
        <v>16103</v>
      </c>
    </row>
    <row r="71" spans="1:8" s="19" customFormat="1" ht="38.25" customHeight="1">
      <c r="A71" s="12" t="s">
        <v>8</v>
      </c>
      <c r="B71" s="13" t="s">
        <v>116</v>
      </c>
      <c r="C71" s="32" t="s">
        <v>154</v>
      </c>
      <c r="D71" s="33" t="s">
        <v>155</v>
      </c>
      <c r="E71" s="30">
        <v>171533</v>
      </c>
      <c r="F71" s="30">
        <v>171533</v>
      </c>
      <c r="G71" s="49">
        <v>0.2</v>
      </c>
      <c r="H71" s="35">
        <v>34306</v>
      </c>
    </row>
    <row r="72" spans="1:8" s="19" customFormat="1" ht="38.25" customHeight="1">
      <c r="A72" s="12" t="s">
        <v>16</v>
      </c>
      <c r="B72" s="13" t="s">
        <v>26</v>
      </c>
      <c r="C72" s="26" t="s">
        <v>156</v>
      </c>
      <c r="D72" s="21" t="s">
        <v>157</v>
      </c>
      <c r="E72" s="27">
        <v>173010</v>
      </c>
      <c r="F72" s="27">
        <v>173010</v>
      </c>
      <c r="G72" s="28">
        <v>0.4</v>
      </c>
      <c r="H72" s="29">
        <v>69204</v>
      </c>
    </row>
    <row r="73" spans="1:8" s="19" customFormat="1" ht="38.25" customHeight="1">
      <c r="A73" s="12" t="s">
        <v>23</v>
      </c>
      <c r="B73" s="13" t="s">
        <v>13</v>
      </c>
      <c r="C73" s="20" t="s">
        <v>158</v>
      </c>
      <c r="D73" s="21" t="s">
        <v>159</v>
      </c>
      <c r="E73" s="22">
        <v>66105</v>
      </c>
      <c r="F73" s="23">
        <v>66105</v>
      </c>
      <c r="G73" s="24">
        <v>0.3</v>
      </c>
      <c r="H73" s="25">
        <v>19832</v>
      </c>
    </row>
    <row r="74" spans="1:8" s="19" customFormat="1" ht="38.25" customHeight="1">
      <c r="A74" s="12" t="s">
        <v>16</v>
      </c>
      <c r="B74" s="13" t="s">
        <v>17</v>
      </c>
      <c r="C74" s="26" t="s">
        <v>160</v>
      </c>
      <c r="D74" s="21" t="s">
        <v>161</v>
      </c>
      <c r="E74" s="27">
        <v>43608</v>
      </c>
      <c r="F74" s="27">
        <v>43608</v>
      </c>
      <c r="G74" s="28">
        <v>0.4</v>
      </c>
      <c r="H74" s="29">
        <v>17443</v>
      </c>
    </row>
    <row r="75" spans="1:8" s="19" customFormat="1" ht="38.25" customHeight="1">
      <c r="A75" s="12" t="s">
        <v>8</v>
      </c>
      <c r="B75" s="13" t="s">
        <v>116</v>
      </c>
      <c r="C75" s="51" t="s">
        <v>162</v>
      </c>
      <c r="D75" s="21" t="s">
        <v>163</v>
      </c>
      <c r="E75" s="30">
        <v>23757</v>
      </c>
      <c r="F75" s="30">
        <v>23757</v>
      </c>
      <c r="G75" s="49">
        <v>0.4</v>
      </c>
      <c r="H75" s="35">
        <v>9502</v>
      </c>
    </row>
    <row r="76" spans="1:8" s="19" customFormat="1" ht="38.25" customHeight="1">
      <c r="A76" s="12" t="s">
        <v>8</v>
      </c>
      <c r="B76" s="13" t="s">
        <v>9</v>
      </c>
      <c r="C76" s="32" t="s">
        <v>164</v>
      </c>
      <c r="D76" s="33" t="s">
        <v>165</v>
      </c>
      <c r="E76" s="30">
        <v>98250</v>
      </c>
      <c r="F76" s="30">
        <v>98250</v>
      </c>
      <c r="G76" s="49">
        <v>0.4</v>
      </c>
      <c r="H76" s="35">
        <v>39300</v>
      </c>
    </row>
    <row r="77" spans="1:8" s="19" customFormat="1" ht="38.25" customHeight="1">
      <c r="A77" s="12" t="s">
        <v>8</v>
      </c>
      <c r="B77" s="13" t="s">
        <v>9</v>
      </c>
      <c r="C77" s="32" t="s">
        <v>164</v>
      </c>
      <c r="D77" s="33" t="s">
        <v>166</v>
      </c>
      <c r="E77" s="30">
        <v>148069</v>
      </c>
      <c r="F77" s="30">
        <v>148069</v>
      </c>
      <c r="G77" s="49">
        <v>0.4</v>
      </c>
      <c r="H77" s="35">
        <v>59227</v>
      </c>
    </row>
    <row r="78" spans="1:8" s="19" customFormat="1" ht="38.25" customHeight="1">
      <c r="A78" s="12" t="s">
        <v>16</v>
      </c>
      <c r="B78" s="13" t="s">
        <v>17</v>
      </c>
      <c r="C78" s="38" t="s">
        <v>167</v>
      </c>
      <c r="D78" s="15" t="s">
        <v>168</v>
      </c>
      <c r="E78" s="16">
        <v>676494</v>
      </c>
      <c r="F78" s="16">
        <v>676494</v>
      </c>
      <c r="G78" s="17">
        <v>0.30000000000000004</v>
      </c>
      <c r="H78" s="31">
        <v>202948</v>
      </c>
    </row>
    <row r="79" spans="1:8" s="19" customFormat="1" ht="38.25" customHeight="1">
      <c r="A79" s="12" t="s">
        <v>16</v>
      </c>
      <c r="B79" s="13" t="s">
        <v>26</v>
      </c>
      <c r="C79" s="26" t="s">
        <v>169</v>
      </c>
      <c r="D79" s="21" t="s">
        <v>170</v>
      </c>
      <c r="E79" s="27">
        <v>36950</v>
      </c>
      <c r="F79" s="27">
        <v>36950</v>
      </c>
      <c r="G79" s="28">
        <v>0.4</v>
      </c>
      <c r="H79" s="29">
        <v>14780</v>
      </c>
    </row>
    <row r="80" spans="1:8" s="19" customFormat="1" ht="38.25" customHeight="1">
      <c r="A80" s="12" t="s">
        <v>23</v>
      </c>
      <c r="B80" s="13" t="s">
        <v>45</v>
      </c>
      <c r="C80" s="20" t="s">
        <v>171</v>
      </c>
      <c r="D80" s="21" t="s">
        <v>172</v>
      </c>
      <c r="E80" s="22">
        <v>29646.07</v>
      </c>
      <c r="F80" s="23">
        <v>29646</v>
      </c>
      <c r="G80" s="24">
        <v>0.3</v>
      </c>
      <c r="H80" s="25">
        <v>8894</v>
      </c>
    </row>
    <row r="81" spans="1:8" s="19" customFormat="1" ht="38.25" customHeight="1">
      <c r="A81" s="12" t="s">
        <v>8</v>
      </c>
      <c r="B81" s="13" t="s">
        <v>116</v>
      </c>
      <c r="C81" s="14" t="s">
        <v>173</v>
      </c>
      <c r="D81" s="45" t="s">
        <v>174</v>
      </c>
      <c r="E81" s="16">
        <v>490730</v>
      </c>
      <c r="F81" s="16">
        <v>490730</v>
      </c>
      <c r="G81" s="17">
        <v>0.23340000000000002</v>
      </c>
      <c r="H81" s="18">
        <v>114536</v>
      </c>
    </row>
    <row r="82" spans="1:8" s="19" customFormat="1" ht="38.25" customHeight="1">
      <c r="A82" s="12" t="s">
        <v>16</v>
      </c>
      <c r="B82" s="13" t="s">
        <v>17</v>
      </c>
      <c r="C82" s="38" t="s">
        <v>175</v>
      </c>
      <c r="D82" s="15" t="s">
        <v>176</v>
      </c>
      <c r="E82" s="16">
        <v>554000</v>
      </c>
      <c r="F82" s="16">
        <v>554000</v>
      </c>
      <c r="G82" s="17">
        <v>0.30000000000000004</v>
      </c>
      <c r="H82" s="31">
        <v>166200</v>
      </c>
    </row>
    <row r="83" spans="1:8" s="19" customFormat="1" ht="38.25" customHeight="1">
      <c r="A83" s="12" t="s">
        <v>16</v>
      </c>
      <c r="B83" s="13" t="s">
        <v>20</v>
      </c>
      <c r="C83" s="38" t="s">
        <v>177</v>
      </c>
      <c r="D83" s="15" t="s">
        <v>178</v>
      </c>
      <c r="E83" s="16">
        <v>915083</v>
      </c>
      <c r="F83" s="16">
        <v>915083</v>
      </c>
      <c r="G83" s="17">
        <v>0.4</v>
      </c>
      <c r="H83" s="31">
        <v>366033</v>
      </c>
    </row>
    <row r="84" spans="1:8" s="19" customFormat="1" ht="38.25" customHeight="1">
      <c r="A84" s="12" t="s">
        <v>16</v>
      </c>
      <c r="B84" s="13" t="s">
        <v>17</v>
      </c>
      <c r="C84" s="26" t="s">
        <v>179</v>
      </c>
      <c r="D84" s="21" t="s">
        <v>180</v>
      </c>
      <c r="E84" s="27">
        <v>296606</v>
      </c>
      <c r="F84" s="27">
        <v>296606</v>
      </c>
      <c r="G84" s="28">
        <f>H84/F84</f>
        <v>0.3259913825074341</v>
      </c>
      <c r="H84" s="29">
        <v>96691</v>
      </c>
    </row>
    <row r="85" spans="1:8" s="19" customFormat="1" ht="38.25" customHeight="1">
      <c r="A85" s="12" t="s">
        <v>16</v>
      </c>
      <c r="B85" s="13" t="s">
        <v>20</v>
      </c>
      <c r="C85" s="26" t="s">
        <v>181</v>
      </c>
      <c r="D85" s="21" t="s">
        <v>182</v>
      </c>
      <c r="E85" s="27">
        <v>31334</v>
      </c>
      <c r="F85" s="27">
        <v>25992</v>
      </c>
      <c r="G85" s="28">
        <v>0.3</v>
      </c>
      <c r="H85" s="29">
        <v>7970</v>
      </c>
    </row>
    <row r="86" spans="1:8" s="19" customFormat="1" ht="38.25" customHeight="1">
      <c r="A86" s="12" t="s">
        <v>16</v>
      </c>
      <c r="B86" s="13" t="s">
        <v>20</v>
      </c>
      <c r="C86" s="26" t="s">
        <v>183</v>
      </c>
      <c r="D86" s="21" t="s">
        <v>184</v>
      </c>
      <c r="E86" s="27">
        <v>76165</v>
      </c>
      <c r="F86" s="27">
        <v>76165</v>
      </c>
      <c r="G86" s="28">
        <v>0.3</v>
      </c>
      <c r="H86" s="29">
        <v>22849</v>
      </c>
    </row>
    <row r="87" spans="1:8" s="19" customFormat="1" ht="57" customHeight="1">
      <c r="A87" s="12" t="s">
        <v>16</v>
      </c>
      <c r="B87" s="13"/>
      <c r="C87" s="52" t="s">
        <v>185</v>
      </c>
      <c r="D87" s="21" t="s">
        <v>186</v>
      </c>
      <c r="E87" s="27">
        <v>143943</v>
      </c>
      <c r="F87" s="27">
        <v>143943</v>
      </c>
      <c r="G87" s="28">
        <v>0.4</v>
      </c>
      <c r="H87" s="29">
        <v>57577</v>
      </c>
    </row>
    <row r="88" spans="1:8" s="19" customFormat="1" ht="38.25" customHeight="1">
      <c r="A88" s="12" t="s">
        <v>16</v>
      </c>
      <c r="B88" s="13"/>
      <c r="C88" s="26" t="s">
        <v>187</v>
      </c>
      <c r="D88" s="21" t="s">
        <v>188</v>
      </c>
      <c r="E88" s="27">
        <v>116988</v>
      </c>
      <c r="F88" s="27">
        <v>116988</v>
      </c>
      <c r="G88" s="28">
        <v>0.4</v>
      </c>
      <c r="H88" s="29">
        <v>46795</v>
      </c>
    </row>
    <row r="89" spans="1:8" s="19" customFormat="1" ht="38.25" customHeight="1">
      <c r="A89" s="53" t="s">
        <v>16</v>
      </c>
      <c r="B89" s="13" t="s">
        <v>26</v>
      </c>
      <c r="C89" s="38" t="s">
        <v>189</v>
      </c>
      <c r="D89" s="15" t="s">
        <v>190</v>
      </c>
      <c r="E89" s="16">
        <v>294555</v>
      </c>
      <c r="F89" s="16">
        <v>294555</v>
      </c>
      <c r="G89" s="17">
        <v>0.30000000000000004</v>
      </c>
      <c r="H89" s="31">
        <v>88367</v>
      </c>
    </row>
    <row r="90" spans="1:8" s="19" customFormat="1" ht="62.25" customHeight="1">
      <c r="A90" s="54" t="s">
        <v>16</v>
      </c>
      <c r="B90" s="54"/>
      <c r="C90" s="38" t="s">
        <v>191</v>
      </c>
      <c r="D90" s="21" t="s">
        <v>192</v>
      </c>
      <c r="E90" s="16">
        <v>725872</v>
      </c>
      <c r="F90" s="16">
        <v>725872</v>
      </c>
      <c r="G90" s="17">
        <v>0.30000000000000004</v>
      </c>
      <c r="H90" s="31">
        <v>217762</v>
      </c>
    </row>
    <row r="91" spans="1:8" s="19" customFormat="1" ht="38.25" customHeight="1">
      <c r="A91" s="12" t="s">
        <v>8</v>
      </c>
      <c r="B91" s="13" t="s">
        <v>116</v>
      </c>
      <c r="C91" s="20" t="s">
        <v>193</v>
      </c>
      <c r="D91" s="55" t="s">
        <v>194</v>
      </c>
      <c r="E91" s="16">
        <v>593581</v>
      </c>
      <c r="F91" s="16">
        <v>593581</v>
      </c>
      <c r="G91" s="17">
        <v>0.33690000000000003</v>
      </c>
      <c r="H91" s="18">
        <v>200000</v>
      </c>
    </row>
    <row r="92" spans="1:8" s="19" customFormat="1" ht="38.25" customHeight="1">
      <c r="A92" s="12" t="s">
        <v>8</v>
      </c>
      <c r="B92" s="13" t="s">
        <v>116</v>
      </c>
      <c r="C92" s="51" t="s">
        <v>195</v>
      </c>
      <c r="D92" s="21" t="s">
        <v>196</v>
      </c>
      <c r="E92" s="30">
        <v>45329</v>
      </c>
      <c r="F92" s="30">
        <v>45329</v>
      </c>
      <c r="G92" s="49">
        <v>0.4</v>
      </c>
      <c r="H92" s="35">
        <v>18131</v>
      </c>
    </row>
    <row r="93" spans="1:8" s="19" customFormat="1" ht="38.25" customHeight="1">
      <c r="A93" s="12" t="s">
        <v>8</v>
      </c>
      <c r="B93" s="13" t="s">
        <v>116</v>
      </c>
      <c r="C93" s="51" t="s">
        <v>195</v>
      </c>
      <c r="D93" s="56" t="s">
        <v>197</v>
      </c>
      <c r="E93" s="30">
        <v>10138</v>
      </c>
      <c r="F93" s="30">
        <v>3363</v>
      </c>
      <c r="G93" s="49">
        <v>0.4</v>
      </c>
      <c r="H93" s="35">
        <v>1345</v>
      </c>
    </row>
    <row r="94" spans="1:8" s="19" customFormat="1" ht="38.25" customHeight="1">
      <c r="A94" s="12" t="s">
        <v>16</v>
      </c>
      <c r="B94" s="13" t="s">
        <v>20</v>
      </c>
      <c r="C94" s="26" t="s">
        <v>198</v>
      </c>
      <c r="D94" s="21" t="s">
        <v>199</v>
      </c>
      <c r="E94" s="27">
        <v>61060</v>
      </c>
      <c r="F94" s="27">
        <v>61060</v>
      </c>
      <c r="G94" s="28">
        <f aca="true" t="shared" si="0" ref="G94:G95">H94/F94</f>
        <v>0.2997052079921389</v>
      </c>
      <c r="H94" s="29">
        <v>18300</v>
      </c>
    </row>
    <row r="95" spans="1:8" s="19" customFormat="1" ht="38.25" customHeight="1">
      <c r="A95" s="12" t="s">
        <v>23</v>
      </c>
      <c r="B95" s="13" t="s">
        <v>13</v>
      </c>
      <c r="C95" s="20" t="s">
        <v>200</v>
      </c>
      <c r="D95" s="21" t="s">
        <v>201</v>
      </c>
      <c r="E95" s="22">
        <v>320180.65</v>
      </c>
      <c r="F95" s="22">
        <v>320180.65</v>
      </c>
      <c r="G95" s="24">
        <f t="shared" si="0"/>
        <v>0.312011359837017</v>
      </c>
      <c r="H95" s="25">
        <v>99900</v>
      </c>
    </row>
    <row r="96" spans="1:8" s="19" customFormat="1" ht="38.25" customHeight="1">
      <c r="A96" s="12" t="s">
        <v>16</v>
      </c>
      <c r="B96" s="13" t="s">
        <v>17</v>
      </c>
      <c r="C96" s="52" t="s">
        <v>202</v>
      </c>
      <c r="D96" s="21" t="s">
        <v>203</v>
      </c>
      <c r="E96" s="27">
        <v>23725</v>
      </c>
      <c r="F96" s="27">
        <v>23725</v>
      </c>
      <c r="G96" s="28">
        <v>0.325</v>
      </c>
      <c r="H96" s="29">
        <v>7717</v>
      </c>
    </row>
    <row r="97" spans="1:8" s="19" customFormat="1" ht="38.25" customHeight="1">
      <c r="A97" s="12" t="s">
        <v>16</v>
      </c>
      <c r="B97" s="13" t="s">
        <v>17</v>
      </c>
      <c r="C97" s="26" t="s">
        <v>204</v>
      </c>
      <c r="D97" s="21" t="s">
        <v>205</v>
      </c>
      <c r="E97" s="27">
        <v>26782.66</v>
      </c>
      <c r="F97" s="27">
        <v>26783</v>
      </c>
      <c r="G97" s="28">
        <v>0.4</v>
      </c>
      <c r="H97" s="29">
        <v>10713</v>
      </c>
    </row>
    <row r="98" spans="1:8" s="19" customFormat="1" ht="38.25" customHeight="1">
      <c r="A98" s="12" t="s">
        <v>23</v>
      </c>
      <c r="B98" s="13" t="s">
        <v>45</v>
      </c>
      <c r="C98" s="20" t="s">
        <v>206</v>
      </c>
      <c r="D98" s="21" t="s">
        <v>207</v>
      </c>
      <c r="E98" s="22">
        <v>15678.07</v>
      </c>
      <c r="F98" s="23">
        <v>15678.07</v>
      </c>
      <c r="G98" s="24">
        <v>0.293</v>
      </c>
      <c r="H98" s="25">
        <v>4594</v>
      </c>
    </row>
    <row r="100" ht="37.5" customHeight="1">
      <c r="H100" s="6">
        <f>SUM(H2:H98)</f>
        <v>8214376</v>
      </c>
    </row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H98"/>
  <printOptions horizontalCentered="1"/>
  <pageMargins left="0.15763888888888888" right="0.15763888888888888" top="0.3541666666666667" bottom="0.23611111111111113" header="0.5118110236220472" footer="0.5118110236220472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2024-05-13T14:33:29Z</cp:lastPrinted>
  <dcterms:created xsi:type="dcterms:W3CDTF">2024-01-08T16:08:55Z</dcterms:created>
  <dcterms:modified xsi:type="dcterms:W3CDTF">2024-05-14T09:07:34Z</dcterms:modified>
  <cp:category/>
  <cp:version/>
  <cp:contentType/>
  <cp:contentStatus/>
  <cp:revision>69</cp:revision>
</cp:coreProperties>
</file>